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7500" windowHeight="6540" activeTab="0"/>
  </bookViews>
  <sheets>
    <sheet name="Макси+Медиум" sheetId="1" r:id="rId1"/>
    <sheet name="Мини+Той" sheetId="2" r:id="rId2"/>
  </sheets>
  <definedNames/>
  <calcPr fullCalcOnLoad="1"/>
</workbook>
</file>

<file path=xl/sharedStrings.xml><?xml version="1.0" encoding="utf-8"?>
<sst xmlns="http://schemas.openxmlformats.org/spreadsheetml/2006/main" count="169" uniqueCount="104">
  <si>
    <t>сек.</t>
  </si>
  <si>
    <t>Фамилия, имя участника,
порода, кличка собаки</t>
  </si>
  <si>
    <t>Стартовый
номер</t>
  </si>
  <si>
    <t>время</t>
  </si>
  <si>
    <t>Время
спортсмена</t>
  </si>
  <si>
    <t>трасса</t>
  </si>
  <si>
    <t>общий</t>
  </si>
  <si>
    <t>Скорость</t>
  </si>
  <si>
    <t>Сумма
штрафа</t>
  </si>
  <si>
    <t>Место</t>
  </si>
  <si>
    <t>Разряд</t>
  </si>
  <si>
    <t>Длина трассы аджилити</t>
  </si>
  <si>
    <t>Длина трассы джампинг</t>
  </si>
  <si>
    <t>контрольное время</t>
  </si>
  <si>
    <t>сек.,</t>
  </si>
  <si>
    <t xml:space="preserve"> м,</t>
  </si>
  <si>
    <t>ПРОТОКОЛ</t>
  </si>
  <si>
    <t>г. Северодвинск</t>
  </si>
  <si>
    <t>Штраф</t>
  </si>
  <si>
    <t>Аджилити-Джампинг</t>
  </si>
  <si>
    <t>Аджилити-Стандарт</t>
  </si>
  <si>
    <t xml:space="preserve">    максимальное время</t>
  </si>
  <si>
    <t>г.Северодвинск</t>
  </si>
  <si>
    <t>23.02.2011 г.</t>
  </si>
  <si>
    <t>1.</t>
  </si>
  <si>
    <t>2.</t>
  </si>
  <si>
    <t>метис Джесси</t>
  </si>
  <si>
    <t>3.</t>
  </si>
  <si>
    <t>метис Люся</t>
  </si>
  <si>
    <t>4.</t>
  </si>
  <si>
    <t>шелти Дези</t>
  </si>
  <si>
    <t>5.</t>
  </si>
  <si>
    <t>6.</t>
  </si>
  <si>
    <t>7.</t>
  </si>
  <si>
    <t>метис Кнопа</t>
  </si>
  <si>
    <t>8.</t>
  </si>
  <si>
    <t>9.</t>
  </si>
  <si>
    <t>10.</t>
  </si>
  <si>
    <t>11.</t>
  </si>
  <si>
    <t>12.</t>
  </si>
  <si>
    <t>13.</t>
  </si>
  <si>
    <t>метис Граф</t>
  </si>
  <si>
    <t>-</t>
  </si>
  <si>
    <t>Протокол открытого личного зимнего кубка г.Северодвинска по кинологическому спорту. Вид аджилити-двоеборье</t>
  </si>
  <si>
    <t>категория : мини+той</t>
  </si>
  <si>
    <t>метис Леди</t>
  </si>
  <si>
    <t>такса Честер</t>
  </si>
  <si>
    <t>метис Жулька</t>
  </si>
  <si>
    <t>3 юн.</t>
  </si>
  <si>
    <t>Главный судья:</t>
  </si>
  <si>
    <t>шелти Темпо Голд Стар</t>
  </si>
  <si>
    <t>шелти Маркиза Ангелов</t>
  </si>
  <si>
    <t>Русинова Ирина Северодвинск</t>
  </si>
  <si>
    <t>Еремина Марина Северодвинск</t>
  </si>
  <si>
    <t>Жилинская Вероника Северодвинск</t>
  </si>
  <si>
    <t>Перевозчикова Саша     Архангельск</t>
  </si>
  <si>
    <t>Берденникова Анна  Северодвинск</t>
  </si>
  <si>
    <t>Жильцова Надежда  Северодвинск</t>
  </si>
  <si>
    <t>цверг Санта Книрис Чоко Пай</t>
  </si>
  <si>
    <t>Корзун Настя Архангельск</t>
  </si>
  <si>
    <t>Межиевская Елизавета Северодвиск</t>
  </si>
  <si>
    <t>шелти  Турбо Крейзи Флай</t>
  </si>
  <si>
    <t>Саукова Екатерина Северодвинск</t>
  </si>
  <si>
    <t>Лутошкина Ольга Северодвинск</t>
  </si>
  <si>
    <t>Кашинцева Таня Северодвинск</t>
  </si>
  <si>
    <t>шелти Джойрид Джентельмен Удачи</t>
  </si>
  <si>
    <t>Архипова Валентина Архангельск</t>
  </si>
  <si>
    <t>Агапитова Наталья Северодвинск</t>
  </si>
  <si>
    <t>метис Лайма</t>
  </si>
  <si>
    <t>Берденникова Аня     г.Северодвинск</t>
  </si>
  <si>
    <t>Трапезникова Анна   г. Архангельск</t>
  </si>
  <si>
    <t>Коковина Ирина         г. Северодвинск</t>
  </si>
  <si>
    <t>фокстерьер Рич</t>
  </si>
  <si>
    <t>Точенов Михаил          г. Северодвинск</t>
  </si>
  <si>
    <t>Агапитова Наталья г. Северодвинск</t>
  </si>
  <si>
    <t>Яковлева Алёна г. Северодвинск</t>
  </si>
  <si>
    <t>Мартин  Мария  г. Архангельск</t>
  </si>
  <si>
    <t>метис Цесса</t>
  </si>
  <si>
    <t>Филиппова Любовь   г. Архангельск</t>
  </si>
  <si>
    <t>Перевозчикова Алексанра г. Арх-ск</t>
  </si>
  <si>
    <t>такса Стони-Пайнз-Зидан</t>
  </si>
  <si>
    <t>цвергпинчер Мартин</t>
  </si>
  <si>
    <t>Капустина Мария г. Архангельск</t>
  </si>
  <si>
    <t>Семенова Екатерина г.Северодвинск</t>
  </si>
  <si>
    <t>шелти Свээнлейк Юшико</t>
  </si>
  <si>
    <t>метис Персик</t>
  </si>
  <si>
    <t>Худякова Алина г.Северодвинск</t>
  </si>
  <si>
    <t>метис Джуля</t>
  </si>
  <si>
    <t>14.</t>
  </si>
  <si>
    <t>15.</t>
  </si>
  <si>
    <t>Акентьева Анна г.Северодвинск</t>
  </si>
  <si>
    <t>18.02.2011 г.</t>
  </si>
  <si>
    <t>категория: новички (общий зачет)</t>
  </si>
  <si>
    <t xml:space="preserve">соревнований открытый личный зимний кубок г.Северодвинска по кинологическому спорту. Вид:  аджилити </t>
  </si>
  <si>
    <t xml:space="preserve"> шелти Живая Искорка из Старой Шуи</t>
  </si>
  <si>
    <t>мопс Наполеон Бонапарт</t>
  </si>
  <si>
    <t>такса Бекстер Зенард</t>
  </si>
  <si>
    <t>Организатор соревнований: Спортивный кинологический центр г.Северодвинск</t>
  </si>
  <si>
    <t>Судья соревнований: Левченко А.А.</t>
  </si>
  <si>
    <t>Секретарь соревнований: Шукалова Г.Ю.</t>
  </si>
  <si>
    <t>шелти Милорд</t>
  </si>
  <si>
    <t>схипперке Риссмэл Трик</t>
  </si>
  <si>
    <t>шелти Тоффи Свит из ГрафскогоПоместья</t>
  </si>
  <si>
    <t>Паромова Анастасия г. Архангельск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</si>
</sst>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2" borderId="3" xfId="0" applyFont="1" applyFill="1" applyBorder="1" applyAlignment="1">
      <alignment/>
    </xf>
    <xf numFmtId="0" fontId="3" fillId="0" borderId="3" xfId="0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2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0" borderId="5" xfId="0" applyFont="1" applyBorder="1" applyAlignment="1">
      <alignment horizontal="center" vertical="center" textRotation="90"/>
    </xf>
    <xf numFmtId="2" fontId="3" fillId="2" borderId="6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6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2" borderId="1" xfId="0" applyNumberFormat="1" applyFont="1" applyFill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left" wrapText="1"/>
    </xf>
    <xf numFmtId="0" fontId="3" fillId="2" borderId="10" xfId="0" applyFont="1" applyFill="1" applyBorder="1" applyAlignment="1">
      <alignment horizontal="left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4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4"/>
  <sheetViews>
    <sheetView tabSelected="1" workbookViewId="0" topLeftCell="A22">
      <selection activeCell="B54" sqref="B54:E54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5" customHeight="1">
      <c r="A2" s="59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5" customHeight="1"/>
    <row r="4" spans="1:18" ht="14.25" customHeight="1">
      <c r="A4" s="59" t="s">
        <v>92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2" customHeight="1">
      <c r="A5" s="69" t="s">
        <v>17</v>
      </c>
      <c r="B5" s="69"/>
      <c r="Q5" s="70" t="s">
        <v>91</v>
      </c>
      <c r="R5" s="69"/>
    </row>
    <row r="6" spans="1:18" ht="12" customHeight="1">
      <c r="A6" s="37"/>
      <c r="B6" s="37"/>
      <c r="Q6" s="38"/>
      <c r="R6" s="37"/>
    </row>
    <row r="7" spans="1:18" ht="15.75" customHeight="1">
      <c r="A7" s="75" t="s">
        <v>97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</row>
    <row r="8" spans="1:18" ht="15.75" customHeight="1">
      <c r="A8" s="40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5.75" customHeight="1">
      <c r="A9" s="75" t="s">
        <v>98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39"/>
      <c r="M9" s="39"/>
      <c r="N9" s="39"/>
      <c r="O9" s="39"/>
      <c r="P9" s="39"/>
      <c r="Q9" s="39"/>
      <c r="R9" s="39"/>
    </row>
    <row r="10" spans="1:18" ht="15.75" customHeight="1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9"/>
      <c r="M10" s="39"/>
      <c r="N10" s="39"/>
      <c r="O10" s="39"/>
      <c r="P10" s="39"/>
      <c r="Q10" s="39"/>
      <c r="R10" s="39"/>
    </row>
    <row r="11" spans="1:18" ht="15.75" customHeight="1">
      <c r="A11" s="75" t="s">
        <v>99</v>
      </c>
      <c r="B11" s="43"/>
      <c r="C11" s="43"/>
      <c r="D11" s="43"/>
      <c r="E11" s="43"/>
      <c r="F11" s="43"/>
      <c r="G11" s="43"/>
      <c r="H11" s="41"/>
      <c r="I11" s="41"/>
      <c r="J11" s="41"/>
      <c r="K11" s="41"/>
      <c r="L11" s="39"/>
      <c r="M11" s="39"/>
      <c r="N11" s="39"/>
      <c r="O11" s="39"/>
      <c r="P11" s="39"/>
      <c r="Q11" s="39"/>
      <c r="R11" s="39"/>
    </row>
    <row r="12" spans="1:18" ht="15.75" customHeight="1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39"/>
      <c r="M12" s="39"/>
      <c r="N12" s="39"/>
      <c r="O12" s="39"/>
      <c r="P12" s="39"/>
      <c r="Q12" s="39"/>
      <c r="R12" s="39"/>
    </row>
    <row r="13" spans="1:16" ht="15">
      <c r="A13" s="1" t="s">
        <v>11</v>
      </c>
      <c r="B13" s="1"/>
      <c r="C13" s="1"/>
      <c r="D13" s="6"/>
      <c r="E13" s="1" t="s">
        <v>15</v>
      </c>
      <c r="F13" s="1" t="s">
        <v>13</v>
      </c>
      <c r="G13" s="1"/>
      <c r="H13" s="1"/>
      <c r="I13" s="6"/>
      <c r="J13" s="1" t="s">
        <v>14</v>
      </c>
      <c r="K13" s="4" t="s">
        <v>21</v>
      </c>
      <c r="L13" s="1"/>
      <c r="M13" s="1"/>
      <c r="N13" s="1"/>
      <c r="O13" s="8"/>
      <c r="P13" s="1" t="s">
        <v>0</v>
      </c>
    </row>
    <row r="14" spans="1:16" ht="15">
      <c r="A14" s="1" t="s">
        <v>12</v>
      </c>
      <c r="B14" s="1"/>
      <c r="C14" s="1"/>
      <c r="D14" s="6"/>
      <c r="E14" s="1" t="s">
        <v>15</v>
      </c>
      <c r="F14" s="1" t="s">
        <v>13</v>
      </c>
      <c r="G14" s="1"/>
      <c r="H14" s="1"/>
      <c r="I14" s="7"/>
      <c r="J14" s="1" t="s">
        <v>14</v>
      </c>
      <c r="K14" s="5" t="s">
        <v>21</v>
      </c>
      <c r="L14" s="1"/>
      <c r="M14" s="1"/>
      <c r="N14" s="1"/>
      <c r="O14" s="9"/>
      <c r="P14" s="1" t="s">
        <v>0</v>
      </c>
    </row>
    <row r="15" spans="6:11" ht="5.25" customHeight="1">
      <c r="F15" s="3"/>
      <c r="K15" s="3"/>
    </row>
    <row r="16" spans="1:18" ht="12.75">
      <c r="A16" s="61" t="s">
        <v>2</v>
      </c>
      <c r="B16" s="71" t="s">
        <v>1</v>
      </c>
      <c r="C16" s="71"/>
      <c r="D16" s="71"/>
      <c r="E16" s="71"/>
      <c r="F16" s="60" t="s">
        <v>20</v>
      </c>
      <c r="G16" s="60"/>
      <c r="H16" s="60"/>
      <c r="I16" s="60"/>
      <c r="J16" s="65"/>
      <c r="K16" s="66" t="s">
        <v>19</v>
      </c>
      <c r="L16" s="60"/>
      <c r="M16" s="60"/>
      <c r="N16" s="60"/>
      <c r="O16" s="65"/>
      <c r="P16" s="63" t="s">
        <v>8</v>
      </c>
      <c r="Q16" s="67" t="s">
        <v>9</v>
      </c>
      <c r="R16" s="67"/>
    </row>
    <row r="17" spans="1:18" ht="12.75">
      <c r="A17" s="61"/>
      <c r="B17" s="71"/>
      <c r="C17" s="71"/>
      <c r="D17" s="71"/>
      <c r="E17" s="71"/>
      <c r="F17" s="61" t="s">
        <v>4</v>
      </c>
      <c r="G17" s="60" t="s">
        <v>18</v>
      </c>
      <c r="H17" s="60"/>
      <c r="I17" s="60"/>
      <c r="J17" s="73"/>
      <c r="K17" s="63" t="s">
        <v>4</v>
      </c>
      <c r="L17" s="60" t="s">
        <v>18</v>
      </c>
      <c r="M17" s="60"/>
      <c r="N17" s="60"/>
      <c r="O17" s="73"/>
      <c r="P17" s="63"/>
      <c r="Q17" s="67"/>
      <c r="R17" s="67"/>
    </row>
    <row r="18" spans="1:18" ht="42" customHeight="1">
      <c r="A18" s="62"/>
      <c r="B18" s="72"/>
      <c r="C18" s="72"/>
      <c r="D18" s="72"/>
      <c r="E18" s="72"/>
      <c r="F18" s="62"/>
      <c r="G18" s="16" t="s">
        <v>3</v>
      </c>
      <c r="H18" s="16" t="s">
        <v>5</v>
      </c>
      <c r="I18" s="16" t="s">
        <v>6</v>
      </c>
      <c r="J18" s="74"/>
      <c r="K18" s="64"/>
      <c r="L18" s="16" t="s">
        <v>3</v>
      </c>
      <c r="M18" s="16" t="s">
        <v>5</v>
      </c>
      <c r="N18" s="16" t="s">
        <v>6</v>
      </c>
      <c r="O18" s="74"/>
      <c r="P18" s="64"/>
      <c r="Q18" s="68"/>
      <c r="R18" s="68"/>
    </row>
    <row r="19" spans="1:18" ht="12.75" customHeight="1">
      <c r="A19" s="44" t="s">
        <v>24</v>
      </c>
      <c r="B19" s="52" t="s">
        <v>71</v>
      </c>
      <c r="C19" s="53"/>
      <c r="D19" s="53"/>
      <c r="E19" s="54"/>
      <c r="F19" s="17">
        <v>37.74</v>
      </c>
      <c r="G19" s="24"/>
      <c r="H19" s="27">
        <v>10</v>
      </c>
      <c r="I19" s="29">
        <v>47.74</v>
      </c>
      <c r="J19" s="33"/>
      <c r="K19" s="18"/>
      <c r="L19" s="24"/>
      <c r="M19" s="18"/>
      <c r="N19" s="29"/>
      <c r="O19" s="33"/>
      <c r="P19" s="30">
        <v>47.74</v>
      </c>
      <c r="Q19" s="19">
        <v>6</v>
      </c>
      <c r="R19" s="27"/>
    </row>
    <row r="20" spans="1:18" ht="12.75" customHeight="1">
      <c r="A20" s="45"/>
      <c r="B20" s="49" t="s">
        <v>68</v>
      </c>
      <c r="C20" s="50"/>
      <c r="D20" s="50"/>
      <c r="E20" s="51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55" t="s">
        <v>25</v>
      </c>
      <c r="B21" s="46" t="s">
        <v>70</v>
      </c>
      <c r="C21" s="47"/>
      <c r="D21" s="47"/>
      <c r="E21" s="48"/>
      <c r="F21" s="14">
        <v>32.13</v>
      </c>
      <c r="G21" s="25"/>
      <c r="H21" s="28">
        <v>20</v>
      </c>
      <c r="I21" s="26">
        <v>52.13</v>
      </c>
      <c r="J21" s="34"/>
      <c r="K21" s="15"/>
      <c r="L21" s="25"/>
      <c r="M21" s="15"/>
      <c r="N21" s="26"/>
      <c r="O21" s="34"/>
      <c r="P21" s="32">
        <v>52.13</v>
      </c>
      <c r="Q21" s="3">
        <v>7</v>
      </c>
      <c r="R21" s="28"/>
    </row>
    <row r="22" spans="1:18" ht="12.75">
      <c r="A22" s="55"/>
      <c r="B22" s="56" t="s">
        <v>100</v>
      </c>
      <c r="C22" s="57"/>
      <c r="D22" s="57"/>
      <c r="E22" s="58"/>
      <c r="F22" s="14"/>
      <c r="G22" s="25"/>
      <c r="H22" s="28"/>
      <c r="I22" s="26"/>
      <c r="J22" s="34"/>
      <c r="K22" s="15"/>
      <c r="L22" s="26"/>
      <c r="M22" s="15"/>
      <c r="N22" s="26"/>
      <c r="O22" s="36"/>
      <c r="P22" s="32"/>
      <c r="Q22" s="3"/>
      <c r="R22" s="28"/>
    </row>
    <row r="23" spans="1:18" ht="12.75">
      <c r="A23" s="44" t="s">
        <v>27</v>
      </c>
      <c r="B23" s="52" t="s">
        <v>69</v>
      </c>
      <c r="C23" s="53"/>
      <c r="D23" s="53"/>
      <c r="E23" s="54"/>
      <c r="F23" s="17">
        <v>39.5</v>
      </c>
      <c r="G23" s="24"/>
      <c r="H23" s="27">
        <v>0</v>
      </c>
      <c r="I23" s="29">
        <v>39.5</v>
      </c>
      <c r="J23" s="33"/>
      <c r="K23" s="18"/>
      <c r="L23" s="24"/>
      <c r="M23" s="18"/>
      <c r="N23" s="29"/>
      <c r="O23" s="33"/>
      <c r="P23" s="30">
        <v>39.5</v>
      </c>
      <c r="Q23" s="19">
        <v>2</v>
      </c>
      <c r="R23" s="27"/>
    </row>
    <row r="24" spans="1:18" ht="12.75">
      <c r="A24" s="45"/>
      <c r="B24" s="49" t="s">
        <v>34</v>
      </c>
      <c r="C24" s="50"/>
      <c r="D24" s="50"/>
      <c r="E24" s="51"/>
      <c r="F24" s="20"/>
      <c r="G24" s="10"/>
      <c r="H24" s="11"/>
      <c r="I24" s="12"/>
      <c r="J24" s="13"/>
      <c r="K24" s="21"/>
      <c r="L24" s="12"/>
      <c r="M24" s="21"/>
      <c r="N24" s="12"/>
      <c r="O24" s="35"/>
      <c r="P24" s="31"/>
      <c r="Q24" s="22"/>
      <c r="R24" s="11"/>
    </row>
    <row r="25" spans="1:18" ht="12.75">
      <c r="A25" s="55" t="s">
        <v>29</v>
      </c>
      <c r="B25" s="46" t="s">
        <v>73</v>
      </c>
      <c r="C25" s="47"/>
      <c r="D25" s="47"/>
      <c r="E25" s="48"/>
      <c r="F25" s="14"/>
      <c r="G25" s="25"/>
      <c r="H25" s="28"/>
      <c r="I25" s="26">
        <v>100</v>
      </c>
      <c r="J25" s="34"/>
      <c r="K25" s="15"/>
      <c r="L25" s="25"/>
      <c r="M25" s="15"/>
      <c r="N25" s="26"/>
      <c r="O25" s="34"/>
      <c r="P25" s="32">
        <v>100</v>
      </c>
      <c r="Q25" s="3"/>
      <c r="R25" s="28"/>
    </row>
    <row r="26" spans="1:18" ht="12.75">
      <c r="A26" s="45"/>
      <c r="B26" s="49" t="s">
        <v>72</v>
      </c>
      <c r="C26" s="50"/>
      <c r="D26" s="50"/>
      <c r="E26" s="51"/>
      <c r="F26" s="20"/>
      <c r="G26" s="10"/>
      <c r="H26" s="11"/>
      <c r="I26" s="12"/>
      <c r="J26" s="13"/>
      <c r="K26" s="21"/>
      <c r="L26" s="12"/>
      <c r="M26" s="21"/>
      <c r="N26" s="12"/>
      <c r="O26" s="35"/>
      <c r="P26" s="31"/>
      <c r="Q26" s="22"/>
      <c r="R26" s="11"/>
    </row>
    <row r="27" spans="1:18" ht="12.75">
      <c r="A27" s="55" t="s">
        <v>31</v>
      </c>
      <c r="B27" s="46" t="s">
        <v>78</v>
      </c>
      <c r="C27" s="47"/>
      <c r="D27" s="47"/>
      <c r="E27" s="48"/>
      <c r="F27" s="14">
        <v>80</v>
      </c>
      <c r="G27" s="25"/>
      <c r="H27" s="28">
        <v>15</v>
      </c>
      <c r="I27" s="26">
        <v>95</v>
      </c>
      <c r="J27" s="34"/>
      <c r="K27" s="15"/>
      <c r="L27" s="25"/>
      <c r="M27" s="15"/>
      <c r="N27" s="26"/>
      <c r="O27" s="34"/>
      <c r="P27" s="32">
        <v>95</v>
      </c>
      <c r="Q27" s="3"/>
      <c r="R27" s="28"/>
    </row>
    <row r="28" spans="1:18" ht="12.75">
      <c r="A28" s="45"/>
      <c r="B28" s="49" t="s">
        <v>101</v>
      </c>
      <c r="C28" s="50"/>
      <c r="D28" s="50"/>
      <c r="E28" s="51"/>
      <c r="F28" s="23"/>
      <c r="G28" s="12"/>
      <c r="H28" s="11"/>
      <c r="I28" s="12"/>
      <c r="J28" s="35"/>
      <c r="K28" s="21"/>
      <c r="L28" s="12"/>
      <c r="M28" s="21"/>
      <c r="N28" s="12"/>
      <c r="O28" s="35"/>
      <c r="P28" s="31"/>
      <c r="Q28" s="22"/>
      <c r="R28" s="11"/>
    </row>
    <row r="29" spans="1:18" ht="12.75">
      <c r="A29" s="55" t="s">
        <v>32</v>
      </c>
      <c r="B29" s="46" t="s">
        <v>76</v>
      </c>
      <c r="C29" s="47"/>
      <c r="D29" s="47"/>
      <c r="E29" s="48"/>
      <c r="F29" s="15"/>
      <c r="G29" s="25"/>
      <c r="H29" s="28"/>
      <c r="I29" s="26">
        <v>100</v>
      </c>
      <c r="J29" s="34"/>
      <c r="K29" s="15"/>
      <c r="L29" s="25"/>
      <c r="M29" s="15"/>
      <c r="N29" s="26"/>
      <c r="O29" s="34"/>
      <c r="P29" s="32">
        <v>100</v>
      </c>
      <c r="Q29" s="3"/>
      <c r="R29" s="28"/>
    </row>
    <row r="30" spans="1:18" ht="12.75">
      <c r="A30" s="55"/>
      <c r="B30" s="56" t="s">
        <v>77</v>
      </c>
      <c r="C30" s="57"/>
      <c r="D30" s="57"/>
      <c r="E30" s="58"/>
      <c r="F30" s="15"/>
      <c r="G30" s="26"/>
      <c r="H30" s="28"/>
      <c r="I30" s="26"/>
      <c r="J30" s="36"/>
      <c r="K30" s="15"/>
      <c r="L30" s="26"/>
      <c r="M30" s="15"/>
      <c r="N30" s="26"/>
      <c r="O30" s="36"/>
      <c r="P30" s="32"/>
      <c r="Q30" s="3"/>
      <c r="R30" s="28"/>
    </row>
    <row r="31" spans="1:18" ht="12.75">
      <c r="A31" s="44" t="s">
        <v>33</v>
      </c>
      <c r="B31" s="52" t="s">
        <v>67</v>
      </c>
      <c r="C31" s="53"/>
      <c r="D31" s="53"/>
      <c r="E31" s="54"/>
      <c r="F31" s="18">
        <v>40.35</v>
      </c>
      <c r="G31" s="24"/>
      <c r="H31" s="27">
        <v>0</v>
      </c>
      <c r="I31" s="29">
        <v>40.35</v>
      </c>
      <c r="J31" s="33"/>
      <c r="K31" s="18"/>
      <c r="L31" s="24"/>
      <c r="M31" s="18"/>
      <c r="N31" s="29"/>
      <c r="O31" s="33"/>
      <c r="P31" s="30">
        <v>40.35</v>
      </c>
      <c r="Q31" s="19">
        <v>3</v>
      </c>
      <c r="R31" s="27"/>
    </row>
    <row r="32" spans="1:18" ht="12.75">
      <c r="A32" s="45"/>
      <c r="B32" s="49" t="s">
        <v>80</v>
      </c>
      <c r="C32" s="50"/>
      <c r="D32" s="50"/>
      <c r="E32" s="51"/>
      <c r="F32" s="21"/>
      <c r="G32" s="12"/>
      <c r="H32" s="11"/>
      <c r="I32" s="12"/>
      <c r="J32" s="35"/>
      <c r="K32" s="21"/>
      <c r="L32" s="12"/>
      <c r="M32" s="21"/>
      <c r="N32" s="12"/>
      <c r="O32" s="35"/>
      <c r="P32" s="31"/>
      <c r="Q32" s="22"/>
      <c r="R32" s="11"/>
    </row>
    <row r="33" spans="1:18" ht="12.75">
      <c r="A33" s="55" t="s">
        <v>35</v>
      </c>
      <c r="B33" s="46" t="s">
        <v>79</v>
      </c>
      <c r="C33" s="47"/>
      <c r="D33" s="47"/>
      <c r="E33" s="48"/>
      <c r="F33" s="15">
        <v>31.24</v>
      </c>
      <c r="G33" s="25"/>
      <c r="H33" s="28">
        <v>0</v>
      </c>
      <c r="I33" s="26">
        <v>31.24</v>
      </c>
      <c r="J33" s="34"/>
      <c r="K33" s="15"/>
      <c r="L33" s="25"/>
      <c r="M33" s="15"/>
      <c r="N33" s="26"/>
      <c r="O33" s="34"/>
      <c r="P33" s="32">
        <v>31.24</v>
      </c>
      <c r="Q33" s="3">
        <v>1</v>
      </c>
      <c r="R33" s="28"/>
    </row>
    <row r="34" spans="1:18" ht="12.75">
      <c r="A34" s="55"/>
      <c r="B34" s="56" t="s">
        <v>94</v>
      </c>
      <c r="C34" s="57"/>
      <c r="D34" s="57"/>
      <c r="E34" s="58"/>
      <c r="F34" s="15"/>
      <c r="G34" s="26"/>
      <c r="H34" s="28"/>
      <c r="I34" s="26"/>
      <c r="J34" s="36"/>
      <c r="K34" s="15"/>
      <c r="L34" s="26"/>
      <c r="M34" s="15"/>
      <c r="N34" s="26"/>
      <c r="O34" s="36"/>
      <c r="P34" s="32"/>
      <c r="Q34" s="3"/>
      <c r="R34" s="28"/>
    </row>
    <row r="35" spans="1:18" ht="12.75">
      <c r="A35" s="44" t="s">
        <v>36</v>
      </c>
      <c r="B35" s="52" t="s">
        <v>82</v>
      </c>
      <c r="C35" s="53"/>
      <c r="D35" s="53"/>
      <c r="E35" s="54"/>
      <c r="F35" s="18"/>
      <c r="G35" s="24"/>
      <c r="H35" s="27"/>
      <c r="I35" s="29">
        <v>100</v>
      </c>
      <c r="J35" s="33"/>
      <c r="K35" s="18"/>
      <c r="L35" s="24"/>
      <c r="M35" s="18"/>
      <c r="N35" s="29"/>
      <c r="O35" s="33"/>
      <c r="P35" s="30">
        <v>100</v>
      </c>
      <c r="Q35" s="19"/>
      <c r="R35" s="27"/>
    </row>
    <row r="36" spans="1:18" ht="12.75">
      <c r="A36" s="45"/>
      <c r="B36" s="49" t="s">
        <v>84</v>
      </c>
      <c r="C36" s="50"/>
      <c r="D36" s="50"/>
      <c r="E36" s="51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55" t="s">
        <v>37</v>
      </c>
      <c r="B37" s="46" t="s">
        <v>74</v>
      </c>
      <c r="C37" s="47"/>
      <c r="D37" s="47"/>
      <c r="E37" s="48"/>
      <c r="F37" s="15">
        <v>41</v>
      </c>
      <c r="G37" s="25"/>
      <c r="H37" s="28">
        <v>0</v>
      </c>
      <c r="I37" s="26">
        <v>41</v>
      </c>
      <c r="J37" s="34"/>
      <c r="K37" s="15"/>
      <c r="L37" s="25"/>
      <c r="M37" s="15"/>
      <c r="N37" s="26"/>
      <c r="O37" s="34"/>
      <c r="P37" s="32">
        <v>41</v>
      </c>
      <c r="Q37" s="3">
        <v>4</v>
      </c>
      <c r="R37" s="27"/>
    </row>
    <row r="38" spans="1:18" ht="26.25" customHeight="1">
      <c r="A38" s="55"/>
      <c r="B38" s="56" t="s">
        <v>102</v>
      </c>
      <c r="C38" s="57"/>
      <c r="D38" s="57"/>
      <c r="E38" s="58"/>
      <c r="F38" s="15"/>
      <c r="G38" s="26"/>
      <c r="H38" s="28"/>
      <c r="I38" s="26"/>
      <c r="J38" s="36"/>
      <c r="K38" s="15"/>
      <c r="L38" s="26"/>
      <c r="M38" s="15"/>
      <c r="N38" s="26"/>
      <c r="O38" s="36"/>
      <c r="P38" s="32"/>
      <c r="Q38" s="3"/>
      <c r="R38" s="28"/>
    </row>
    <row r="39" spans="1:18" ht="12.75">
      <c r="A39" s="44" t="s">
        <v>38</v>
      </c>
      <c r="B39" s="52" t="s">
        <v>103</v>
      </c>
      <c r="C39" s="53"/>
      <c r="D39" s="53"/>
      <c r="E39" s="54"/>
      <c r="F39" s="18">
        <v>39</v>
      </c>
      <c r="G39" s="24"/>
      <c r="H39" s="27">
        <v>5</v>
      </c>
      <c r="I39" s="29">
        <v>44</v>
      </c>
      <c r="J39" s="33"/>
      <c r="K39" s="18"/>
      <c r="L39" s="24">
        <f>IF((K39-I14)&gt;0,K39-I14,IF(K39="","",0))</f>
      </c>
      <c r="M39" s="18"/>
      <c r="N39" s="29">
        <f>IF(K39&gt;O14,100,IF(K39&gt;0,L39+M39,IF(K39="","",100)))</f>
      </c>
      <c r="O39" s="33">
        <f>IF(K39&gt;0,D14/K39,"")</f>
      </c>
      <c r="P39" s="30">
        <v>44</v>
      </c>
      <c r="Q39" s="19">
        <v>5</v>
      </c>
      <c r="R39" s="27"/>
    </row>
    <row r="40" spans="1:18" ht="12.75">
      <c r="A40" s="45"/>
      <c r="B40" s="49" t="s">
        <v>81</v>
      </c>
      <c r="C40" s="50"/>
      <c r="D40" s="50"/>
      <c r="E40" s="51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  <row r="41" spans="1:18" ht="12.75">
      <c r="A41" s="55" t="s">
        <v>39</v>
      </c>
      <c r="B41" s="46" t="s">
        <v>75</v>
      </c>
      <c r="C41" s="47"/>
      <c r="D41" s="47"/>
      <c r="E41" s="48"/>
      <c r="F41" s="15"/>
      <c r="G41" s="25">
        <f>IF((F41-I13)&gt;0,F41-I13,IF(F41="","",0))</f>
      </c>
      <c r="H41" s="28"/>
      <c r="I41" s="26">
        <v>100</v>
      </c>
      <c r="J41" s="34">
        <f>IF(F41&gt;0,D13/F41,"")</f>
      </c>
      <c r="K41" s="15"/>
      <c r="L41" s="25">
        <f>IF((K41-I14)&gt;0,K41-I14,IF(K41="","",0))</f>
      </c>
      <c r="M41" s="15"/>
      <c r="N41" s="26">
        <f>IF(K41&gt;O14,100,IF(K41&gt;0,L41+M41,IF(K41="","",100)))</f>
      </c>
      <c r="O41" s="34">
        <f>IF(K41&gt;0,D14/K41,"")</f>
      </c>
      <c r="P41" s="32">
        <v>100</v>
      </c>
      <c r="Q41" s="3"/>
      <c r="R41" s="28"/>
    </row>
    <row r="42" spans="1:18" ht="12.75">
      <c r="A42" s="45"/>
      <c r="B42" s="49" t="s">
        <v>95</v>
      </c>
      <c r="C42" s="50"/>
      <c r="D42" s="50"/>
      <c r="E42" s="51"/>
      <c r="F42" s="21"/>
      <c r="G42" s="12"/>
      <c r="H42" s="11"/>
      <c r="I42" s="12"/>
      <c r="J42" s="35"/>
      <c r="K42" s="21"/>
      <c r="L42" s="12"/>
      <c r="M42" s="21"/>
      <c r="N42" s="12"/>
      <c r="O42" s="35"/>
      <c r="P42" s="31"/>
      <c r="Q42" s="22"/>
      <c r="R42" s="11"/>
    </row>
    <row r="43" spans="1:18" ht="12.75">
      <c r="A43" s="55" t="s">
        <v>40</v>
      </c>
      <c r="B43" s="46" t="s">
        <v>83</v>
      </c>
      <c r="C43" s="47"/>
      <c r="D43" s="47"/>
      <c r="E43" s="48"/>
      <c r="F43" s="15"/>
      <c r="G43" s="25">
        <f>IF((F43-I13)&gt;0,F43-I13,IF(F43="","",0))</f>
      </c>
      <c r="H43" s="28"/>
      <c r="I43" s="26">
        <v>100</v>
      </c>
      <c r="J43" s="34">
        <f>IF(F43&gt;0,D13/F43,"")</f>
      </c>
      <c r="K43" s="15"/>
      <c r="L43" s="25">
        <f>IF((K43-I14)&gt;0,K43-I14,IF(K43="","",0))</f>
      </c>
      <c r="M43" s="15"/>
      <c r="N43" s="26">
        <f>IF(K43&gt;O14,100,IF(K43&gt;0,L43+M43,IF(K43="","",100)))</f>
      </c>
      <c r="O43" s="34">
        <f>IF(K43&gt;0,D14/K43,"")</f>
      </c>
      <c r="P43" s="32">
        <v>100</v>
      </c>
      <c r="Q43" s="3"/>
      <c r="R43" s="28"/>
    </row>
    <row r="44" spans="1:18" ht="12.75">
      <c r="A44" s="45"/>
      <c r="B44" s="49" t="s">
        <v>85</v>
      </c>
      <c r="C44" s="50"/>
      <c r="D44" s="50"/>
      <c r="E44" s="51"/>
      <c r="F44" s="21"/>
      <c r="G44" s="12"/>
      <c r="H44" s="11"/>
      <c r="I44" s="12"/>
      <c r="J44" s="35"/>
      <c r="K44" s="21"/>
      <c r="L44" s="12"/>
      <c r="M44" s="21"/>
      <c r="N44" s="12"/>
      <c r="O44" s="35"/>
      <c r="P44" s="31"/>
      <c r="Q44" s="22"/>
      <c r="R44" s="11"/>
    </row>
    <row r="45" spans="1:18" ht="12.75">
      <c r="A45" s="44" t="s">
        <v>88</v>
      </c>
      <c r="B45" s="46" t="s">
        <v>86</v>
      </c>
      <c r="C45" s="47"/>
      <c r="D45" s="47"/>
      <c r="E45" s="48"/>
      <c r="F45" s="15"/>
      <c r="G45" s="25">
        <f>IF((F45-I13)&gt;0,F45-I13,IF(F45="","",0))</f>
      </c>
      <c r="H45" s="28"/>
      <c r="I45" s="26">
        <v>100</v>
      </c>
      <c r="J45" s="34">
        <f>IF(F45&gt;0,D13/F45,"")</f>
      </c>
      <c r="K45" s="15"/>
      <c r="L45" s="25">
        <f>IF((K45-I14)&gt;0,K45-I14,IF(K45="","",0))</f>
      </c>
      <c r="M45" s="15"/>
      <c r="N45" s="26">
        <f>IF(K45&gt;O14,100,IF(K45&gt;0,L45+M45,IF(K45="","",100)))</f>
      </c>
      <c r="O45" s="34">
        <f>IF(K45&gt;0,D14/K45,"")</f>
      </c>
      <c r="P45" s="32">
        <v>100</v>
      </c>
      <c r="Q45" s="3"/>
      <c r="R45" s="28"/>
    </row>
    <row r="46" spans="1:18" ht="12.75">
      <c r="A46" s="45"/>
      <c r="B46" s="49" t="s">
        <v>87</v>
      </c>
      <c r="C46" s="50"/>
      <c r="D46" s="50"/>
      <c r="E46" s="51"/>
      <c r="F46" s="21"/>
      <c r="G46" s="12"/>
      <c r="H46" s="11"/>
      <c r="I46" s="12"/>
      <c r="J46" s="35"/>
      <c r="K46" s="21"/>
      <c r="L46" s="12"/>
      <c r="M46" s="21"/>
      <c r="N46" s="12"/>
      <c r="O46" s="35"/>
      <c r="P46" s="31"/>
      <c r="Q46" s="22"/>
      <c r="R46" s="11"/>
    </row>
    <row r="47" spans="1:18" ht="12.75">
      <c r="A47" s="44" t="s">
        <v>89</v>
      </c>
      <c r="B47" s="52" t="s">
        <v>90</v>
      </c>
      <c r="C47" s="53"/>
      <c r="D47" s="53"/>
      <c r="E47" s="54"/>
      <c r="F47" s="17"/>
      <c r="G47" s="24"/>
      <c r="H47" s="27"/>
      <c r="I47" s="29">
        <v>100</v>
      </c>
      <c r="J47" s="33"/>
      <c r="K47" s="18"/>
      <c r="L47" s="24"/>
      <c r="M47" s="18"/>
      <c r="N47" s="29"/>
      <c r="O47" s="33"/>
      <c r="P47" s="30">
        <v>100</v>
      </c>
      <c r="Q47" s="19"/>
      <c r="R47" s="27"/>
    </row>
    <row r="48" spans="1:18" ht="12.75">
      <c r="A48" s="45"/>
      <c r="B48" s="49" t="s">
        <v>96</v>
      </c>
      <c r="C48" s="50"/>
      <c r="D48" s="50"/>
      <c r="E48" s="51"/>
      <c r="F48" s="20"/>
      <c r="G48" s="10"/>
      <c r="H48" s="11"/>
      <c r="I48" s="12"/>
      <c r="J48" s="13"/>
      <c r="K48" s="21"/>
      <c r="L48" s="12"/>
      <c r="M48" s="21"/>
      <c r="N48" s="12"/>
      <c r="O48" s="35"/>
      <c r="P48" s="31"/>
      <c r="Q48" s="22"/>
      <c r="R48" s="11"/>
    </row>
    <row r="49" spans="1:18" ht="12.75">
      <c r="A49" s="55"/>
      <c r="B49" s="46"/>
      <c r="C49" s="47"/>
      <c r="D49" s="47"/>
      <c r="E49" s="48"/>
      <c r="F49" s="14"/>
      <c r="G49" s="25"/>
      <c r="H49" s="28"/>
      <c r="I49" s="26"/>
      <c r="J49" s="34"/>
      <c r="K49" s="15"/>
      <c r="L49" s="25"/>
      <c r="M49" s="15"/>
      <c r="N49" s="26"/>
      <c r="O49" s="34"/>
      <c r="P49" s="32"/>
      <c r="Q49" s="3"/>
      <c r="R49" s="28"/>
    </row>
    <row r="50" spans="1:18" ht="12.75">
      <c r="A50" s="55"/>
      <c r="B50" s="56"/>
      <c r="C50" s="57"/>
      <c r="D50" s="57"/>
      <c r="E50" s="58"/>
      <c r="F50" s="14"/>
      <c r="G50" s="25"/>
      <c r="H50" s="28"/>
      <c r="I50" s="26"/>
      <c r="J50" s="34"/>
      <c r="K50" s="15"/>
      <c r="L50" s="26"/>
      <c r="M50" s="15"/>
      <c r="N50" s="26"/>
      <c r="O50" s="36"/>
      <c r="P50" s="32"/>
      <c r="Q50" s="3"/>
      <c r="R50" s="28"/>
    </row>
    <row r="51" spans="1:18" ht="12.75">
      <c r="A51" s="44"/>
      <c r="B51" s="52"/>
      <c r="C51" s="53"/>
      <c r="D51" s="53"/>
      <c r="E51" s="54"/>
      <c r="F51" s="17"/>
      <c r="G51" s="24"/>
      <c r="H51" s="27"/>
      <c r="I51" s="29"/>
      <c r="J51" s="33"/>
      <c r="K51" s="18"/>
      <c r="L51" s="24"/>
      <c r="M51" s="18"/>
      <c r="N51" s="29"/>
      <c r="O51" s="33"/>
      <c r="P51" s="30"/>
      <c r="Q51" s="19"/>
      <c r="R51" s="27"/>
    </row>
    <row r="52" spans="1:18" ht="12.75">
      <c r="A52" s="45"/>
      <c r="B52" s="49"/>
      <c r="C52" s="50"/>
      <c r="D52" s="50"/>
      <c r="E52" s="51"/>
      <c r="F52" s="20"/>
      <c r="G52" s="10"/>
      <c r="H52" s="11"/>
      <c r="I52" s="12"/>
      <c r="J52" s="13"/>
      <c r="K52" s="21"/>
      <c r="L52" s="12"/>
      <c r="M52" s="21"/>
      <c r="N52" s="12"/>
      <c r="O52" s="35"/>
      <c r="P52" s="31"/>
      <c r="Q52" s="22"/>
      <c r="R52" s="11"/>
    </row>
    <row r="53" spans="1:18" ht="12.75">
      <c r="A53" s="55"/>
      <c r="B53" s="46"/>
      <c r="C53" s="47"/>
      <c r="D53" s="47"/>
      <c r="E53" s="48"/>
      <c r="F53" s="14"/>
      <c r="G53" s="25"/>
      <c r="H53" s="28"/>
      <c r="I53" s="26"/>
      <c r="J53" s="34"/>
      <c r="K53" s="15"/>
      <c r="L53" s="25"/>
      <c r="M53" s="15"/>
      <c r="N53" s="26"/>
      <c r="O53" s="34"/>
      <c r="P53" s="32"/>
      <c r="Q53" s="3"/>
      <c r="R53" s="28"/>
    </row>
    <row r="54" spans="1:18" ht="12.75">
      <c r="A54" s="45"/>
      <c r="B54" s="49"/>
      <c r="C54" s="50"/>
      <c r="D54" s="50"/>
      <c r="E54" s="51"/>
      <c r="F54" s="20"/>
      <c r="G54" s="10"/>
      <c r="H54" s="11"/>
      <c r="I54" s="12"/>
      <c r="J54" s="13"/>
      <c r="K54" s="21"/>
      <c r="L54" s="12"/>
      <c r="M54" s="21"/>
      <c r="N54" s="12"/>
      <c r="O54" s="35"/>
      <c r="P54" s="31"/>
      <c r="Q54" s="22"/>
      <c r="R54" s="11"/>
    </row>
    <row r="55" spans="1:18" ht="12.75">
      <c r="A55" s="55"/>
      <c r="B55" s="46"/>
      <c r="C55" s="47"/>
      <c r="D55" s="47"/>
      <c r="E55" s="48"/>
      <c r="F55" s="14"/>
      <c r="G55" s="25"/>
      <c r="H55" s="28"/>
      <c r="I55" s="26"/>
      <c r="J55" s="34"/>
      <c r="K55" s="15"/>
      <c r="L55" s="25"/>
      <c r="M55" s="15"/>
      <c r="N55" s="26"/>
      <c r="O55" s="34"/>
      <c r="P55" s="32"/>
      <c r="Q55" s="3"/>
      <c r="R55" s="28"/>
    </row>
    <row r="56" spans="1:18" ht="12.75">
      <c r="A56" s="45"/>
      <c r="B56" s="49"/>
      <c r="C56" s="50"/>
      <c r="D56" s="50"/>
      <c r="E56" s="51"/>
      <c r="F56" s="23"/>
      <c r="G56" s="12"/>
      <c r="H56" s="11"/>
      <c r="I56" s="12"/>
      <c r="J56" s="35"/>
      <c r="K56" s="21"/>
      <c r="L56" s="12"/>
      <c r="M56" s="21"/>
      <c r="N56" s="12"/>
      <c r="O56" s="35"/>
      <c r="P56" s="31"/>
      <c r="Q56" s="22"/>
      <c r="R56" s="11"/>
    </row>
    <row r="57" spans="1:18" ht="12.75">
      <c r="A57" s="55"/>
      <c r="B57" s="46"/>
      <c r="C57" s="47"/>
      <c r="D57" s="47"/>
      <c r="E57" s="48"/>
      <c r="F57" s="15"/>
      <c r="G57" s="25"/>
      <c r="H57" s="28"/>
      <c r="I57" s="26"/>
      <c r="J57" s="34"/>
      <c r="K57" s="15"/>
      <c r="L57" s="25"/>
      <c r="M57" s="15"/>
      <c r="N57" s="26"/>
      <c r="O57" s="34"/>
      <c r="P57" s="32"/>
      <c r="Q57" s="3"/>
      <c r="R57" s="28"/>
    </row>
    <row r="58" spans="1:18" ht="12.75">
      <c r="A58" s="55"/>
      <c r="B58" s="56"/>
      <c r="C58" s="57"/>
      <c r="D58" s="57"/>
      <c r="E58" s="58"/>
      <c r="F58" s="15"/>
      <c r="G58" s="26"/>
      <c r="H58" s="28"/>
      <c r="I58" s="26"/>
      <c r="J58" s="36"/>
      <c r="K58" s="15"/>
      <c r="L58" s="26"/>
      <c r="M58" s="15"/>
      <c r="N58" s="26"/>
      <c r="O58" s="36"/>
      <c r="P58" s="32"/>
      <c r="Q58" s="3"/>
      <c r="R58" s="28"/>
    </row>
    <row r="59" spans="1:18" ht="12.75">
      <c r="A59" s="44"/>
      <c r="B59" s="52"/>
      <c r="C59" s="53"/>
      <c r="D59" s="53"/>
      <c r="E59" s="54"/>
      <c r="F59" s="18"/>
      <c r="G59" s="24"/>
      <c r="H59" s="27"/>
      <c r="I59" s="29"/>
      <c r="J59" s="33"/>
      <c r="K59" s="18"/>
      <c r="L59" s="24"/>
      <c r="M59" s="18"/>
      <c r="N59" s="29"/>
      <c r="O59" s="33"/>
      <c r="P59" s="30"/>
      <c r="Q59" s="19"/>
      <c r="R59" s="27"/>
    </row>
    <row r="60" spans="1:18" ht="12.75">
      <c r="A60" s="45"/>
      <c r="B60" s="49"/>
      <c r="C60" s="50"/>
      <c r="D60" s="50"/>
      <c r="E60" s="51"/>
      <c r="F60" s="21"/>
      <c r="G60" s="12"/>
      <c r="H60" s="11"/>
      <c r="I60" s="12"/>
      <c r="J60" s="35"/>
      <c r="K60" s="21"/>
      <c r="L60" s="12"/>
      <c r="M60" s="21"/>
      <c r="N60" s="12"/>
      <c r="O60" s="35"/>
      <c r="P60" s="31"/>
      <c r="Q60" s="22"/>
      <c r="R60" s="11"/>
    </row>
    <row r="61" spans="1:18" ht="12.75">
      <c r="A61" s="55"/>
      <c r="B61" s="46"/>
      <c r="C61" s="47"/>
      <c r="D61" s="47"/>
      <c r="E61" s="48"/>
      <c r="F61" s="15"/>
      <c r="G61" s="25"/>
      <c r="H61" s="28"/>
      <c r="I61" s="26"/>
      <c r="J61" s="34"/>
      <c r="K61" s="15"/>
      <c r="L61" s="25"/>
      <c r="M61" s="15"/>
      <c r="N61" s="26"/>
      <c r="O61" s="34"/>
      <c r="P61" s="32"/>
      <c r="Q61" s="3"/>
      <c r="R61" s="28"/>
    </row>
    <row r="62" spans="1:18" ht="12.75">
      <c r="A62" s="55"/>
      <c r="B62" s="56"/>
      <c r="C62" s="57"/>
      <c r="D62" s="57"/>
      <c r="E62" s="58"/>
      <c r="F62" s="15"/>
      <c r="G62" s="26"/>
      <c r="H62" s="28"/>
      <c r="I62" s="26"/>
      <c r="J62" s="36"/>
      <c r="K62" s="15"/>
      <c r="L62" s="26"/>
      <c r="M62" s="15"/>
      <c r="N62" s="26"/>
      <c r="O62" s="36"/>
      <c r="P62" s="32"/>
      <c r="Q62" s="3"/>
      <c r="R62" s="28"/>
    </row>
    <row r="63" spans="1:18" ht="12.75">
      <c r="A63" s="44"/>
      <c r="B63" s="52"/>
      <c r="C63" s="53"/>
      <c r="D63" s="53"/>
      <c r="E63" s="54"/>
      <c r="F63" s="18"/>
      <c r="G63" s="24"/>
      <c r="H63" s="27"/>
      <c r="I63" s="29"/>
      <c r="J63" s="33"/>
      <c r="K63" s="18"/>
      <c r="L63" s="24"/>
      <c r="M63" s="18"/>
      <c r="N63" s="29"/>
      <c r="O63" s="33"/>
      <c r="P63" s="30"/>
      <c r="Q63" s="19"/>
      <c r="R63" s="27"/>
    </row>
    <row r="64" spans="1:18" ht="12.75">
      <c r="A64" s="45"/>
      <c r="B64" s="49"/>
      <c r="C64" s="50"/>
      <c r="D64" s="50"/>
      <c r="E64" s="51"/>
      <c r="F64" s="21"/>
      <c r="G64" s="12"/>
      <c r="H64" s="11"/>
      <c r="I64" s="12"/>
      <c r="J64" s="35"/>
      <c r="K64" s="21"/>
      <c r="L64" s="12"/>
      <c r="M64" s="21"/>
      <c r="N64" s="12"/>
      <c r="O64" s="35"/>
      <c r="P64" s="31"/>
      <c r="Q64" s="22"/>
      <c r="R64" s="11"/>
    </row>
    <row r="65" spans="1:18" ht="12.75">
      <c r="A65" s="55"/>
      <c r="B65" s="46"/>
      <c r="C65" s="47"/>
      <c r="D65" s="47"/>
      <c r="E65" s="48"/>
      <c r="F65" s="15"/>
      <c r="G65" s="25"/>
      <c r="H65" s="28"/>
      <c r="I65" s="26"/>
      <c r="J65" s="34"/>
      <c r="K65" s="15"/>
      <c r="L65" s="25"/>
      <c r="M65" s="15"/>
      <c r="N65" s="26"/>
      <c r="O65" s="34"/>
      <c r="P65" s="32"/>
      <c r="Q65" s="3"/>
      <c r="R65" s="27"/>
    </row>
    <row r="66" spans="1:18" ht="12.75">
      <c r="A66" s="55"/>
      <c r="B66" s="56"/>
      <c r="C66" s="57"/>
      <c r="D66" s="57"/>
      <c r="E66" s="58"/>
      <c r="F66" s="15"/>
      <c r="G66" s="26"/>
      <c r="H66" s="28"/>
      <c r="I66" s="26"/>
      <c r="J66" s="36"/>
      <c r="K66" s="15"/>
      <c r="L66" s="26"/>
      <c r="M66" s="15"/>
      <c r="N66" s="26"/>
      <c r="O66" s="36"/>
      <c r="P66" s="32"/>
      <c r="Q66" s="3"/>
      <c r="R66" s="28"/>
    </row>
    <row r="67" spans="1:18" ht="12.75">
      <c r="A67" s="44"/>
      <c r="B67" s="52"/>
      <c r="C67" s="53"/>
      <c r="D67" s="53"/>
      <c r="E67" s="54"/>
      <c r="F67" s="18"/>
      <c r="G67" s="24"/>
      <c r="H67" s="27"/>
      <c r="I67" s="29"/>
      <c r="J67" s="33"/>
      <c r="K67" s="18"/>
      <c r="L67" s="24"/>
      <c r="M67" s="18"/>
      <c r="N67" s="29"/>
      <c r="O67" s="33"/>
      <c r="P67" s="30"/>
      <c r="Q67" s="19"/>
      <c r="R67" s="27"/>
    </row>
    <row r="68" spans="1:18" ht="12.75">
      <c r="A68" s="45"/>
      <c r="B68" s="49"/>
      <c r="C68" s="50"/>
      <c r="D68" s="50"/>
      <c r="E68" s="51"/>
      <c r="F68" s="21"/>
      <c r="G68" s="12"/>
      <c r="H68" s="11"/>
      <c r="I68" s="12"/>
      <c r="J68" s="35"/>
      <c r="K68" s="21"/>
      <c r="L68" s="12"/>
      <c r="M68" s="21"/>
      <c r="N68" s="12"/>
      <c r="O68" s="35"/>
      <c r="P68" s="31"/>
      <c r="Q68" s="22"/>
      <c r="R68" s="11"/>
    </row>
    <row r="69" spans="1:18" ht="12.75" hidden="1">
      <c r="A69" s="55"/>
      <c r="B69" s="46"/>
      <c r="C69" s="47"/>
      <c r="D69" s="47"/>
      <c r="E69" s="48"/>
      <c r="F69" s="15"/>
      <c r="G69" s="25"/>
      <c r="H69" s="28"/>
      <c r="I69" s="26"/>
      <c r="J69" s="34"/>
      <c r="K69" s="15"/>
      <c r="L69" s="25"/>
      <c r="M69" s="15"/>
      <c r="N69" s="26"/>
      <c r="O69" s="34"/>
      <c r="P69" s="32"/>
      <c r="Q69" s="3"/>
      <c r="R69" s="28"/>
    </row>
    <row r="70" spans="1:18" ht="12.75">
      <c r="A70" s="45"/>
      <c r="B70" s="49"/>
      <c r="C70" s="50"/>
      <c r="D70" s="50"/>
      <c r="E70" s="51"/>
      <c r="F70" s="21"/>
      <c r="G70" s="12"/>
      <c r="H70" s="11"/>
      <c r="I70" s="12"/>
      <c r="J70" s="35"/>
      <c r="K70" s="21"/>
      <c r="L70" s="12"/>
      <c r="M70" s="21"/>
      <c r="N70" s="12"/>
      <c r="O70" s="35"/>
      <c r="P70" s="31"/>
      <c r="Q70" s="22"/>
      <c r="R70" s="11"/>
    </row>
    <row r="71" spans="1:18" ht="12.75">
      <c r="A71" s="44"/>
      <c r="B71" s="46"/>
      <c r="C71" s="47"/>
      <c r="D71" s="47"/>
      <c r="E71" s="48"/>
      <c r="F71" s="15"/>
      <c r="G71" s="25"/>
      <c r="H71" s="28"/>
      <c r="I71" s="26"/>
      <c r="J71" s="34"/>
      <c r="K71" s="15"/>
      <c r="L71" s="25"/>
      <c r="M71" s="15"/>
      <c r="N71" s="26"/>
      <c r="O71" s="34"/>
      <c r="P71" s="32"/>
      <c r="Q71" s="3"/>
      <c r="R71" s="28"/>
    </row>
    <row r="72" spans="1:18" ht="12.75">
      <c r="A72" s="45"/>
      <c r="B72" s="49"/>
      <c r="C72" s="50"/>
      <c r="D72" s="50"/>
      <c r="E72" s="51"/>
      <c r="F72" s="21"/>
      <c r="G72" s="12"/>
      <c r="H72" s="11"/>
      <c r="I72" s="12"/>
      <c r="J72" s="35"/>
      <c r="K72" s="21"/>
      <c r="L72" s="12"/>
      <c r="M72" s="21"/>
      <c r="N72" s="12"/>
      <c r="O72" s="35"/>
      <c r="P72" s="31"/>
      <c r="Q72" s="22"/>
      <c r="R72" s="11"/>
    </row>
    <row r="73" spans="1:18" ht="12.75">
      <c r="A73" s="44"/>
      <c r="B73" s="46"/>
      <c r="C73" s="47"/>
      <c r="D73" s="47"/>
      <c r="E73" s="48"/>
      <c r="F73" s="15"/>
      <c r="G73" s="25"/>
      <c r="H73" s="28"/>
      <c r="I73" s="26"/>
      <c r="J73" s="34"/>
      <c r="K73" s="15"/>
      <c r="L73" s="25"/>
      <c r="M73" s="15"/>
      <c r="N73" s="26"/>
      <c r="O73" s="34"/>
      <c r="P73" s="32"/>
      <c r="Q73" s="3"/>
      <c r="R73" s="28"/>
    </row>
    <row r="74" spans="1:18" ht="12.75">
      <c r="A74" s="45"/>
      <c r="B74" s="49"/>
      <c r="C74" s="50"/>
      <c r="D74" s="50"/>
      <c r="E74" s="51"/>
      <c r="F74" s="21"/>
      <c r="G74" s="12"/>
      <c r="H74" s="11"/>
      <c r="I74" s="12"/>
      <c r="J74" s="35"/>
      <c r="K74" s="21"/>
      <c r="L74" s="12"/>
      <c r="M74" s="21"/>
      <c r="N74" s="12"/>
      <c r="O74" s="35"/>
      <c r="P74" s="31"/>
      <c r="Q74" s="22"/>
      <c r="R74" s="11"/>
    </row>
  </sheetData>
  <sheetProtection/>
  <mergeCells count="105">
    <mergeCell ref="B19:E19"/>
    <mergeCell ref="A19:A20"/>
    <mergeCell ref="B20:E20"/>
    <mergeCell ref="P16:P18"/>
    <mergeCell ref="R16:R18"/>
    <mergeCell ref="A5:B5"/>
    <mergeCell ref="Q5:R5"/>
    <mergeCell ref="B16:E18"/>
    <mergeCell ref="A16:A18"/>
    <mergeCell ref="O17:O18"/>
    <mergeCell ref="J17:J18"/>
    <mergeCell ref="A7:R7"/>
    <mergeCell ref="A9:K9"/>
    <mergeCell ref="A11:G11"/>
    <mergeCell ref="A1:R1"/>
    <mergeCell ref="A2:R2"/>
    <mergeCell ref="A4:R4"/>
    <mergeCell ref="G17:I17"/>
    <mergeCell ref="L17:N17"/>
    <mergeCell ref="F17:F18"/>
    <mergeCell ref="K17:K18"/>
    <mergeCell ref="F16:J16"/>
    <mergeCell ref="K16:O16"/>
    <mergeCell ref="Q16:Q18"/>
    <mergeCell ref="A21:A22"/>
    <mergeCell ref="B21:E21"/>
    <mergeCell ref="B22:E22"/>
    <mergeCell ref="A23:A24"/>
    <mergeCell ref="B23:E23"/>
    <mergeCell ref="B24:E24"/>
    <mergeCell ref="A25:A26"/>
    <mergeCell ref="B25:E25"/>
    <mergeCell ref="B26:E26"/>
    <mergeCell ref="A27:A28"/>
    <mergeCell ref="B27:E27"/>
    <mergeCell ref="B28:E28"/>
    <mergeCell ref="A29:A30"/>
    <mergeCell ref="B29:E29"/>
    <mergeCell ref="B30:E30"/>
    <mergeCell ref="A31:A32"/>
    <mergeCell ref="B31:E31"/>
    <mergeCell ref="B32:E32"/>
    <mergeCell ref="A33:A34"/>
    <mergeCell ref="B33:E33"/>
    <mergeCell ref="B34:E34"/>
    <mergeCell ref="A35:A36"/>
    <mergeCell ref="B35:E35"/>
    <mergeCell ref="B36:E36"/>
    <mergeCell ref="A37:A38"/>
    <mergeCell ref="B37:E37"/>
    <mergeCell ref="B38:E38"/>
    <mergeCell ref="A39:A40"/>
    <mergeCell ref="B39:E39"/>
    <mergeCell ref="B40:E40"/>
    <mergeCell ref="A45:A46"/>
    <mergeCell ref="B45:E45"/>
    <mergeCell ref="B46:E46"/>
    <mergeCell ref="A41:A42"/>
    <mergeCell ref="B41:E41"/>
    <mergeCell ref="B42:E42"/>
    <mergeCell ref="A43:A44"/>
    <mergeCell ref="B43:E43"/>
    <mergeCell ref="B44:E44"/>
    <mergeCell ref="A47:A48"/>
    <mergeCell ref="B47:E47"/>
    <mergeCell ref="B48:E48"/>
    <mergeCell ref="A49:A50"/>
    <mergeCell ref="B49:E49"/>
    <mergeCell ref="B50:E50"/>
    <mergeCell ref="A51:A52"/>
    <mergeCell ref="B51:E51"/>
    <mergeCell ref="B52:E52"/>
    <mergeCell ref="A53:A54"/>
    <mergeCell ref="B53:E53"/>
    <mergeCell ref="B54:E54"/>
    <mergeCell ref="A55:A56"/>
    <mergeCell ref="B55:E55"/>
    <mergeCell ref="B56:E56"/>
    <mergeCell ref="A57:A58"/>
    <mergeCell ref="B57:E57"/>
    <mergeCell ref="B58:E58"/>
    <mergeCell ref="A59:A60"/>
    <mergeCell ref="B59:E59"/>
    <mergeCell ref="B60:E60"/>
    <mergeCell ref="A61:A62"/>
    <mergeCell ref="B61:E61"/>
    <mergeCell ref="B62:E62"/>
    <mergeCell ref="A63:A64"/>
    <mergeCell ref="B63:E63"/>
    <mergeCell ref="B64:E64"/>
    <mergeCell ref="A65:A66"/>
    <mergeCell ref="B65:E65"/>
    <mergeCell ref="B66:E66"/>
    <mergeCell ref="A67:A68"/>
    <mergeCell ref="B67:E67"/>
    <mergeCell ref="B68:E68"/>
    <mergeCell ref="A69:A70"/>
    <mergeCell ref="B69:E69"/>
    <mergeCell ref="B70:E70"/>
    <mergeCell ref="A71:A72"/>
    <mergeCell ref="B71:E71"/>
    <mergeCell ref="B72:E72"/>
    <mergeCell ref="A73:A74"/>
    <mergeCell ref="B73:E73"/>
    <mergeCell ref="B74:E74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workbookViewId="0" topLeftCell="A19">
      <selection activeCell="B40" sqref="B40:E40"/>
    </sheetView>
  </sheetViews>
  <sheetFormatPr defaultColWidth="9.00390625" defaultRowHeight="12.75"/>
  <cols>
    <col min="1" max="1" width="6.00390625" style="2" customWidth="1"/>
    <col min="2" max="2" width="14.375" style="2" customWidth="1"/>
    <col min="3" max="3" width="3.875" style="2" customWidth="1"/>
    <col min="4" max="4" width="5.75390625" style="2" customWidth="1"/>
    <col min="5" max="6" width="8.125" style="2" customWidth="1"/>
    <col min="7" max="7" width="6.75390625" style="2" customWidth="1"/>
    <col min="8" max="8" width="4.75390625" style="2" customWidth="1"/>
    <col min="9" max="10" width="6.75390625" style="2" customWidth="1"/>
    <col min="11" max="11" width="7.75390625" style="2" customWidth="1"/>
    <col min="12" max="12" width="6.75390625" style="2" customWidth="1"/>
    <col min="13" max="13" width="4.75390625" style="2" customWidth="1"/>
    <col min="14" max="15" width="6.75390625" style="2" customWidth="1"/>
    <col min="16" max="16" width="9.125" style="2" customWidth="1"/>
    <col min="17" max="17" width="5.75390625" style="2" customWidth="1"/>
    <col min="18" max="18" width="5.375" style="2" customWidth="1"/>
    <col min="19" max="16384" width="9.125" style="2" customWidth="1"/>
  </cols>
  <sheetData>
    <row r="1" spans="1:18" ht="14.25" customHeight="1">
      <c r="A1" s="59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1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ht="1.5" customHeight="1"/>
    <row r="4" spans="1:18" ht="16.5" customHeight="1">
      <c r="A4" s="59" t="s">
        <v>44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12" customHeight="1">
      <c r="A5" s="69" t="s">
        <v>22</v>
      </c>
      <c r="B5" s="69"/>
      <c r="Q5" s="70" t="s">
        <v>23</v>
      </c>
      <c r="R5" s="69"/>
    </row>
    <row r="6" ht="2.25" customHeight="1"/>
    <row r="7" spans="1:16" ht="15">
      <c r="A7" s="1" t="s">
        <v>11</v>
      </c>
      <c r="B7" s="1"/>
      <c r="C7" s="1"/>
      <c r="D7" s="6">
        <v>147</v>
      </c>
      <c r="E7" s="1" t="s">
        <v>15</v>
      </c>
      <c r="F7" s="1" t="s">
        <v>13</v>
      </c>
      <c r="G7" s="1"/>
      <c r="H7" s="1"/>
      <c r="I7" s="6">
        <v>41.3</v>
      </c>
      <c r="J7" s="1" t="s">
        <v>14</v>
      </c>
      <c r="K7" s="4" t="s">
        <v>21</v>
      </c>
      <c r="L7" s="1"/>
      <c r="M7" s="1"/>
      <c r="N7" s="1"/>
      <c r="O7" s="8">
        <v>62</v>
      </c>
      <c r="P7" s="1" t="s">
        <v>0</v>
      </c>
    </row>
    <row r="8" spans="1:16" ht="15">
      <c r="A8" s="1" t="s">
        <v>12</v>
      </c>
      <c r="B8" s="1"/>
      <c r="C8" s="1"/>
      <c r="D8" s="6">
        <v>126</v>
      </c>
      <c r="E8" s="1" t="s">
        <v>15</v>
      </c>
      <c r="F8" s="1" t="s">
        <v>13</v>
      </c>
      <c r="G8" s="1"/>
      <c r="H8" s="1"/>
      <c r="I8" s="7">
        <v>33.3</v>
      </c>
      <c r="J8" s="1" t="s">
        <v>14</v>
      </c>
      <c r="K8" s="5" t="s">
        <v>21</v>
      </c>
      <c r="L8" s="1"/>
      <c r="M8" s="1"/>
      <c r="N8" s="1"/>
      <c r="O8" s="9">
        <v>50</v>
      </c>
      <c r="P8" s="1" t="s">
        <v>0</v>
      </c>
    </row>
    <row r="9" spans="6:11" ht="5.25" customHeight="1">
      <c r="F9" s="3"/>
      <c r="K9" s="3"/>
    </row>
    <row r="10" spans="1:18" ht="12.75">
      <c r="A10" s="61" t="s">
        <v>2</v>
      </c>
      <c r="B10" s="71" t="s">
        <v>1</v>
      </c>
      <c r="C10" s="71"/>
      <c r="D10" s="71"/>
      <c r="E10" s="71"/>
      <c r="F10" s="60" t="s">
        <v>20</v>
      </c>
      <c r="G10" s="60"/>
      <c r="H10" s="60"/>
      <c r="I10" s="60"/>
      <c r="J10" s="65"/>
      <c r="K10" s="66" t="s">
        <v>19</v>
      </c>
      <c r="L10" s="60"/>
      <c r="M10" s="60"/>
      <c r="N10" s="60"/>
      <c r="O10" s="65"/>
      <c r="P10" s="63" t="s">
        <v>8</v>
      </c>
      <c r="Q10" s="67" t="s">
        <v>9</v>
      </c>
      <c r="R10" s="67" t="s">
        <v>10</v>
      </c>
    </row>
    <row r="11" spans="1:18" ht="12.75">
      <c r="A11" s="61"/>
      <c r="B11" s="71"/>
      <c r="C11" s="71"/>
      <c r="D11" s="71"/>
      <c r="E11" s="71"/>
      <c r="F11" s="61" t="s">
        <v>4</v>
      </c>
      <c r="G11" s="60" t="s">
        <v>18</v>
      </c>
      <c r="H11" s="60"/>
      <c r="I11" s="60"/>
      <c r="J11" s="73" t="s">
        <v>7</v>
      </c>
      <c r="K11" s="63" t="s">
        <v>4</v>
      </c>
      <c r="L11" s="60" t="s">
        <v>18</v>
      </c>
      <c r="M11" s="60"/>
      <c r="N11" s="60"/>
      <c r="O11" s="73" t="s">
        <v>7</v>
      </c>
      <c r="P11" s="63"/>
      <c r="Q11" s="67"/>
      <c r="R11" s="67"/>
    </row>
    <row r="12" spans="1:18" ht="42" customHeight="1">
      <c r="A12" s="62"/>
      <c r="B12" s="72"/>
      <c r="C12" s="72"/>
      <c r="D12" s="72"/>
      <c r="E12" s="72"/>
      <c r="F12" s="62"/>
      <c r="G12" s="16" t="s">
        <v>3</v>
      </c>
      <c r="H12" s="16" t="s">
        <v>5</v>
      </c>
      <c r="I12" s="16" t="s">
        <v>6</v>
      </c>
      <c r="J12" s="74"/>
      <c r="K12" s="64"/>
      <c r="L12" s="16" t="s">
        <v>3</v>
      </c>
      <c r="M12" s="16" t="s">
        <v>5</v>
      </c>
      <c r="N12" s="16" t="s">
        <v>6</v>
      </c>
      <c r="O12" s="74"/>
      <c r="P12" s="64"/>
      <c r="Q12" s="68"/>
      <c r="R12" s="68"/>
    </row>
    <row r="13" spans="1:18" ht="12.75" customHeight="1">
      <c r="A13" s="44" t="s">
        <v>24</v>
      </c>
      <c r="B13" s="52" t="s">
        <v>52</v>
      </c>
      <c r="C13" s="53"/>
      <c r="D13" s="53"/>
      <c r="E13" s="54"/>
      <c r="F13" s="17">
        <v>61.11</v>
      </c>
      <c r="G13" s="24">
        <v>19.81</v>
      </c>
      <c r="H13" s="27">
        <v>0</v>
      </c>
      <c r="I13" s="29">
        <v>19.81</v>
      </c>
      <c r="J13" s="33">
        <v>2.4</v>
      </c>
      <c r="K13" s="18">
        <v>48.54</v>
      </c>
      <c r="L13" s="24">
        <v>7.24</v>
      </c>
      <c r="M13" s="18">
        <v>0</v>
      </c>
      <c r="N13" s="29">
        <v>7.05</v>
      </c>
      <c r="O13" s="33">
        <v>2.6</v>
      </c>
      <c r="P13" s="30">
        <v>27.05</v>
      </c>
      <c r="Q13" s="19">
        <v>3</v>
      </c>
      <c r="R13" s="27" t="s">
        <v>48</v>
      </c>
    </row>
    <row r="14" spans="1:18" ht="12.75" customHeight="1">
      <c r="A14" s="45"/>
      <c r="B14" s="49" t="s">
        <v>50</v>
      </c>
      <c r="C14" s="50"/>
      <c r="D14" s="50"/>
      <c r="E14" s="51"/>
      <c r="F14" s="20"/>
      <c r="G14" s="10"/>
      <c r="H14" s="11"/>
      <c r="I14" s="12"/>
      <c r="J14" s="13"/>
      <c r="K14" s="21"/>
      <c r="L14" s="12"/>
      <c r="M14" s="21"/>
      <c r="N14" s="12"/>
      <c r="O14" s="35"/>
      <c r="P14" s="31"/>
      <c r="Q14" s="22"/>
      <c r="R14" s="11"/>
    </row>
    <row r="15" spans="1:18" ht="12.75">
      <c r="A15" s="55" t="s">
        <v>25</v>
      </c>
      <c r="B15" s="46" t="s">
        <v>53</v>
      </c>
      <c r="C15" s="47"/>
      <c r="D15" s="47"/>
      <c r="E15" s="48"/>
      <c r="F15" s="14">
        <v>67.92</v>
      </c>
      <c r="G15" s="25"/>
      <c r="H15" s="28"/>
      <c r="I15" s="26">
        <v>120</v>
      </c>
      <c r="J15" s="34"/>
      <c r="K15" s="15">
        <v>45.52</v>
      </c>
      <c r="L15" s="25"/>
      <c r="M15" s="15"/>
      <c r="N15" s="26">
        <v>100</v>
      </c>
      <c r="O15" s="34"/>
      <c r="P15" s="32">
        <v>220</v>
      </c>
      <c r="Q15" s="3" t="s">
        <v>42</v>
      </c>
      <c r="R15" s="28"/>
    </row>
    <row r="16" spans="1:18" ht="12.75">
      <c r="A16" s="55"/>
      <c r="B16" s="56" t="s">
        <v>26</v>
      </c>
      <c r="C16" s="57"/>
      <c r="D16" s="57"/>
      <c r="E16" s="58"/>
      <c r="F16" s="14"/>
      <c r="G16" s="25"/>
      <c r="H16" s="28"/>
      <c r="I16" s="26"/>
      <c r="J16" s="34"/>
      <c r="K16" s="15"/>
      <c r="L16" s="26"/>
      <c r="M16" s="15"/>
      <c r="N16" s="26"/>
      <c r="O16" s="36"/>
      <c r="P16" s="32"/>
      <c r="Q16" s="3"/>
      <c r="R16" s="28"/>
    </row>
    <row r="17" spans="1:18" ht="12.75">
      <c r="A17" s="44" t="s">
        <v>27</v>
      </c>
      <c r="B17" s="52" t="s">
        <v>54</v>
      </c>
      <c r="C17" s="53"/>
      <c r="D17" s="53"/>
      <c r="E17" s="54"/>
      <c r="F17" s="17">
        <v>40.85</v>
      </c>
      <c r="G17" s="24"/>
      <c r="H17" s="27">
        <v>0</v>
      </c>
      <c r="I17" s="29">
        <v>0</v>
      </c>
      <c r="J17" s="33"/>
      <c r="K17" s="18">
        <v>62.9</v>
      </c>
      <c r="L17" s="24"/>
      <c r="M17" s="18">
        <v>30</v>
      </c>
      <c r="N17" s="29">
        <v>120</v>
      </c>
      <c r="O17" s="33"/>
      <c r="P17" s="30"/>
      <c r="Q17" s="19" t="s">
        <v>42</v>
      </c>
      <c r="R17" s="27"/>
    </row>
    <row r="18" spans="1:18" ht="12.75">
      <c r="A18" s="45"/>
      <c r="B18" s="49" t="s">
        <v>28</v>
      </c>
      <c r="C18" s="50"/>
      <c r="D18" s="50"/>
      <c r="E18" s="51"/>
      <c r="F18" s="20"/>
      <c r="G18" s="10"/>
      <c r="H18" s="11"/>
      <c r="I18" s="12"/>
      <c r="J18" s="13"/>
      <c r="K18" s="21"/>
      <c r="L18" s="12"/>
      <c r="M18" s="21"/>
      <c r="N18" s="12"/>
      <c r="O18" s="35"/>
      <c r="P18" s="31"/>
      <c r="Q18" s="22"/>
      <c r="R18" s="11"/>
    </row>
    <row r="19" spans="1:18" ht="12.75">
      <c r="A19" s="55" t="s">
        <v>29</v>
      </c>
      <c r="B19" s="46" t="s">
        <v>55</v>
      </c>
      <c r="C19" s="47"/>
      <c r="D19" s="47"/>
      <c r="E19" s="48"/>
      <c r="F19" s="14">
        <v>53.65</v>
      </c>
      <c r="G19" s="25">
        <v>12.35</v>
      </c>
      <c r="H19" s="28">
        <v>0</v>
      </c>
      <c r="I19" s="26">
        <v>12.35</v>
      </c>
      <c r="J19" s="34">
        <v>2.7</v>
      </c>
      <c r="K19" s="15">
        <v>38.92</v>
      </c>
      <c r="L19" s="25">
        <v>5.62</v>
      </c>
      <c r="M19" s="15">
        <v>0</v>
      </c>
      <c r="N19" s="26">
        <v>5.62</v>
      </c>
      <c r="O19" s="34">
        <v>3.2</v>
      </c>
      <c r="P19" s="32">
        <v>17.97</v>
      </c>
      <c r="Q19" s="3">
        <v>1</v>
      </c>
      <c r="R19" s="28" t="s">
        <v>48</v>
      </c>
    </row>
    <row r="20" spans="1:18" ht="12.75">
      <c r="A20" s="45"/>
      <c r="B20" s="49" t="s">
        <v>51</v>
      </c>
      <c r="C20" s="50"/>
      <c r="D20" s="50"/>
      <c r="E20" s="51"/>
      <c r="F20" s="20"/>
      <c r="G20" s="10"/>
      <c r="H20" s="11"/>
      <c r="I20" s="12"/>
      <c r="J20" s="13"/>
      <c r="K20" s="21"/>
      <c r="L20" s="12"/>
      <c r="M20" s="21"/>
      <c r="N20" s="12"/>
      <c r="O20" s="35"/>
      <c r="P20" s="31"/>
      <c r="Q20" s="22"/>
      <c r="R20" s="11"/>
    </row>
    <row r="21" spans="1:18" ht="12.75">
      <c r="A21" s="55" t="s">
        <v>31</v>
      </c>
      <c r="B21" s="46" t="s">
        <v>56</v>
      </c>
      <c r="C21" s="47"/>
      <c r="D21" s="47"/>
      <c r="E21" s="48"/>
      <c r="F21" s="14">
        <v>100</v>
      </c>
      <c r="G21" s="25"/>
      <c r="H21" s="28"/>
      <c r="I21" s="26"/>
      <c r="J21" s="34"/>
      <c r="K21" s="15"/>
      <c r="L21" s="25"/>
      <c r="M21" s="15"/>
      <c r="N21" s="26">
        <v>120</v>
      </c>
      <c r="O21" s="34"/>
      <c r="P21" s="32">
        <v>220</v>
      </c>
      <c r="Q21" s="3" t="s">
        <v>42</v>
      </c>
      <c r="R21" s="28"/>
    </row>
    <row r="22" spans="1:18" ht="12.75">
      <c r="A22" s="45"/>
      <c r="B22" s="49" t="s">
        <v>34</v>
      </c>
      <c r="C22" s="50"/>
      <c r="D22" s="50"/>
      <c r="E22" s="51"/>
      <c r="F22" s="23"/>
      <c r="G22" s="12"/>
      <c r="H22" s="11"/>
      <c r="I22" s="12"/>
      <c r="J22" s="35"/>
      <c r="K22" s="21"/>
      <c r="L22" s="12"/>
      <c r="M22" s="21"/>
      <c r="N22" s="12"/>
      <c r="O22" s="35"/>
      <c r="P22" s="31"/>
      <c r="Q22" s="22"/>
      <c r="R22" s="11"/>
    </row>
    <row r="23" spans="1:18" ht="12.75">
      <c r="A23" s="55" t="s">
        <v>32</v>
      </c>
      <c r="B23" s="46" t="s">
        <v>57</v>
      </c>
      <c r="C23" s="47"/>
      <c r="D23" s="47"/>
      <c r="E23" s="48"/>
      <c r="F23" s="15">
        <v>62.11</v>
      </c>
      <c r="G23" s="25"/>
      <c r="H23" s="28">
        <v>10</v>
      </c>
      <c r="I23" s="26"/>
      <c r="J23" s="34"/>
      <c r="K23" s="15"/>
      <c r="L23" s="25"/>
      <c r="M23" s="15"/>
      <c r="N23" s="26">
        <v>100</v>
      </c>
      <c r="O23" s="34"/>
      <c r="P23" s="32"/>
      <c r="Q23" s="3" t="s">
        <v>42</v>
      </c>
      <c r="R23" s="28"/>
    </row>
    <row r="24" spans="1:18" ht="12.75">
      <c r="A24" s="55"/>
      <c r="B24" s="56" t="s">
        <v>58</v>
      </c>
      <c r="C24" s="57"/>
      <c r="D24" s="57"/>
      <c r="E24" s="58"/>
      <c r="F24" s="15"/>
      <c r="G24" s="26"/>
      <c r="H24" s="28"/>
      <c r="I24" s="26"/>
      <c r="J24" s="36"/>
      <c r="K24" s="15"/>
      <c r="L24" s="26"/>
      <c r="M24" s="15"/>
      <c r="N24" s="26"/>
      <c r="O24" s="36"/>
      <c r="P24" s="32"/>
      <c r="Q24" s="3"/>
      <c r="R24" s="28"/>
    </row>
    <row r="25" spans="1:18" ht="12.75">
      <c r="A25" s="44" t="s">
        <v>33</v>
      </c>
      <c r="B25" s="52" t="s">
        <v>59</v>
      </c>
      <c r="C25" s="53"/>
      <c r="D25" s="53"/>
      <c r="E25" s="54"/>
      <c r="F25" s="18">
        <v>47.97</v>
      </c>
      <c r="G25" s="24"/>
      <c r="H25" s="27">
        <v>0</v>
      </c>
      <c r="I25" s="29">
        <v>0</v>
      </c>
      <c r="J25" s="33">
        <v>3.1</v>
      </c>
      <c r="K25" s="18"/>
      <c r="L25" s="24"/>
      <c r="M25" s="18"/>
      <c r="N25" s="29">
        <v>100</v>
      </c>
      <c r="O25" s="33"/>
      <c r="P25" s="30"/>
      <c r="Q25" s="19" t="s">
        <v>42</v>
      </c>
      <c r="R25" s="27"/>
    </row>
    <row r="26" spans="1:18" ht="12.75">
      <c r="A26" s="45"/>
      <c r="B26" s="49" t="s">
        <v>30</v>
      </c>
      <c r="C26" s="50"/>
      <c r="D26" s="50"/>
      <c r="E26" s="51"/>
      <c r="F26" s="21"/>
      <c r="G26" s="12"/>
      <c r="H26" s="11"/>
      <c r="I26" s="12"/>
      <c r="J26" s="35"/>
      <c r="K26" s="21"/>
      <c r="L26" s="12"/>
      <c r="M26" s="21"/>
      <c r="N26" s="12"/>
      <c r="O26" s="35"/>
      <c r="P26" s="31"/>
      <c r="Q26" s="22"/>
      <c r="R26" s="11"/>
    </row>
    <row r="27" spans="1:18" ht="12.75" customHeight="1">
      <c r="A27" s="55" t="s">
        <v>35</v>
      </c>
      <c r="B27" s="52" t="s">
        <v>60</v>
      </c>
      <c r="C27" s="53"/>
      <c r="D27" s="53"/>
      <c r="E27" s="54"/>
      <c r="F27" s="15"/>
      <c r="G27" s="25"/>
      <c r="H27" s="28"/>
      <c r="I27" s="26">
        <v>120</v>
      </c>
      <c r="J27" s="34"/>
      <c r="K27" s="15"/>
      <c r="L27" s="25"/>
      <c r="M27" s="15"/>
      <c r="N27" s="26">
        <v>100</v>
      </c>
      <c r="O27" s="34"/>
      <c r="P27" s="32">
        <v>220</v>
      </c>
      <c r="Q27" s="3" t="s">
        <v>42</v>
      </c>
      <c r="R27" s="28"/>
    </row>
    <row r="28" spans="1:18" ht="12.75" customHeight="1">
      <c r="A28" s="55"/>
      <c r="B28" s="49" t="s">
        <v>41</v>
      </c>
      <c r="C28" s="50"/>
      <c r="D28" s="50"/>
      <c r="E28" s="51"/>
      <c r="F28" s="15"/>
      <c r="G28" s="26"/>
      <c r="H28" s="28"/>
      <c r="I28" s="26"/>
      <c r="J28" s="36"/>
      <c r="K28" s="15"/>
      <c r="L28" s="26"/>
      <c r="M28" s="15"/>
      <c r="N28" s="26"/>
      <c r="O28" s="36"/>
      <c r="P28" s="32"/>
      <c r="Q28" s="3"/>
      <c r="R28" s="28"/>
    </row>
    <row r="29" spans="1:18" ht="12.75">
      <c r="A29" s="44" t="s">
        <v>36</v>
      </c>
      <c r="B29" s="52" t="s">
        <v>63</v>
      </c>
      <c r="C29" s="53"/>
      <c r="D29" s="53"/>
      <c r="E29" s="54"/>
      <c r="F29" s="18">
        <v>58.93</v>
      </c>
      <c r="G29" s="24">
        <v>17.63</v>
      </c>
      <c r="H29" s="27">
        <v>0</v>
      </c>
      <c r="I29" s="29">
        <v>17.63</v>
      </c>
      <c r="J29" s="33">
        <v>2.5</v>
      </c>
      <c r="K29" s="18">
        <v>37.33</v>
      </c>
      <c r="L29" s="24">
        <v>4.03</v>
      </c>
      <c r="M29" s="18">
        <v>5</v>
      </c>
      <c r="N29" s="29">
        <v>7.03</v>
      </c>
      <c r="O29" s="33">
        <v>3.4</v>
      </c>
      <c r="P29" s="30">
        <v>24.66</v>
      </c>
      <c r="Q29" s="19">
        <v>2</v>
      </c>
      <c r="R29" s="27" t="s">
        <v>48</v>
      </c>
    </row>
    <row r="30" spans="1:18" ht="12.75">
      <c r="A30" s="45"/>
      <c r="B30" s="49" t="s">
        <v>61</v>
      </c>
      <c r="C30" s="50"/>
      <c r="D30" s="50"/>
      <c r="E30" s="51"/>
      <c r="F30" s="21"/>
      <c r="G30" s="12"/>
      <c r="H30" s="11"/>
      <c r="I30" s="12"/>
      <c r="J30" s="35"/>
      <c r="K30" s="21"/>
      <c r="L30" s="12"/>
      <c r="M30" s="21"/>
      <c r="N30" s="12"/>
      <c r="O30" s="35"/>
      <c r="P30" s="31"/>
      <c r="Q30" s="22"/>
      <c r="R30" s="11"/>
    </row>
    <row r="31" spans="1:18" ht="12.75">
      <c r="A31" s="55" t="s">
        <v>37</v>
      </c>
      <c r="B31" s="46" t="s">
        <v>62</v>
      </c>
      <c r="C31" s="47"/>
      <c r="D31" s="47"/>
      <c r="E31" s="48"/>
      <c r="F31" s="15"/>
      <c r="G31" s="25"/>
      <c r="H31" s="28"/>
      <c r="I31" s="26">
        <v>120</v>
      </c>
      <c r="J31" s="34"/>
      <c r="K31" s="15"/>
      <c r="L31" s="25">
        <f>IF((K31-I8)&gt;0,K31-I8,IF(K31="","",0))</f>
      </c>
      <c r="M31" s="15"/>
      <c r="N31" s="26">
        <v>100</v>
      </c>
      <c r="O31" s="34">
        <f>IF(K31&gt;0,D8/K31,"")</f>
      </c>
      <c r="P31" s="32">
        <f>IF(I31="","",IF(N31="","",I31+N31))</f>
        <v>220</v>
      </c>
      <c r="Q31" s="3" t="s">
        <v>42</v>
      </c>
      <c r="R31" s="27"/>
    </row>
    <row r="32" spans="1:18" ht="12.75">
      <c r="A32" s="55"/>
      <c r="B32" s="56" t="s">
        <v>46</v>
      </c>
      <c r="C32" s="57"/>
      <c r="D32" s="57"/>
      <c r="E32" s="58"/>
      <c r="F32" s="15"/>
      <c r="G32" s="26"/>
      <c r="H32" s="28"/>
      <c r="I32" s="26"/>
      <c r="J32" s="36"/>
      <c r="K32" s="15"/>
      <c r="L32" s="26"/>
      <c r="M32" s="15"/>
      <c r="N32" s="26"/>
      <c r="O32" s="36"/>
      <c r="P32" s="32"/>
      <c r="Q32" s="3"/>
      <c r="R32" s="28"/>
    </row>
    <row r="33" spans="1:18" ht="12.75">
      <c r="A33" s="44" t="s">
        <v>38</v>
      </c>
      <c r="B33" s="52" t="s">
        <v>64</v>
      </c>
      <c r="C33" s="53"/>
      <c r="D33" s="53"/>
      <c r="E33" s="54"/>
      <c r="F33" s="18"/>
      <c r="G33" s="24">
        <f>IF((F33-I7)&gt;0,F33-I7,IF(F33="","",0))</f>
      </c>
      <c r="H33" s="27"/>
      <c r="I33" s="29">
        <v>120</v>
      </c>
      <c r="J33" s="33">
        <f>IF(F33&gt;0,D7/F33,"")</f>
      </c>
      <c r="K33" s="18">
        <v>38.17</v>
      </c>
      <c r="L33" s="24">
        <f>IF((K33-I8)&gt;0,K33-I8,IF(K33="","",0))</f>
        <v>4.8700000000000045</v>
      </c>
      <c r="M33" s="18"/>
      <c r="N33" s="29">
        <f>IF(K33&gt;O8,100,IF(K33&gt;0,L33+M33,IF(K33="","",100)))</f>
        <v>4.8700000000000045</v>
      </c>
      <c r="O33" s="33">
        <f>IF(K33&gt;0,D8/K33,"")</f>
        <v>3.3010217448257793</v>
      </c>
      <c r="P33" s="30">
        <f>IF(I33="","",IF(N33="","",I33+N33))</f>
        <v>124.87</v>
      </c>
      <c r="Q33" s="19" t="s">
        <v>42</v>
      </c>
      <c r="R33" s="27"/>
    </row>
    <row r="34" spans="1:18" ht="12.75">
      <c r="A34" s="45"/>
      <c r="B34" s="49" t="s">
        <v>47</v>
      </c>
      <c r="C34" s="50"/>
      <c r="D34" s="50"/>
      <c r="E34" s="51"/>
      <c r="F34" s="21"/>
      <c r="G34" s="12"/>
      <c r="H34" s="11"/>
      <c r="I34" s="12"/>
      <c r="J34" s="35"/>
      <c r="K34" s="21"/>
      <c r="L34" s="12"/>
      <c r="M34" s="21"/>
      <c r="N34" s="12"/>
      <c r="O34" s="35"/>
      <c r="P34" s="31"/>
      <c r="Q34" s="22"/>
      <c r="R34" s="11"/>
    </row>
    <row r="35" spans="1:18" ht="12.75">
      <c r="A35" s="55" t="s">
        <v>39</v>
      </c>
      <c r="B35" s="46" t="s">
        <v>63</v>
      </c>
      <c r="C35" s="47"/>
      <c r="D35" s="47"/>
      <c r="E35" s="48"/>
      <c r="F35" s="15"/>
      <c r="G35" s="25">
        <f>IF((F35-I7)&gt;0,F35-I7,IF(F35="","",0))</f>
      </c>
      <c r="H35" s="28"/>
      <c r="I35" s="26">
        <v>120</v>
      </c>
      <c r="J35" s="34">
        <f>IF(F35&gt;0,D7/F35,"")</f>
      </c>
      <c r="K35" s="15">
        <v>30.48</v>
      </c>
      <c r="L35" s="25">
        <f>IF((K35-I8)&gt;0,K35-I8,IF(K35="","",0))</f>
        <v>0</v>
      </c>
      <c r="M35" s="15">
        <v>0</v>
      </c>
      <c r="N35" s="26">
        <f>IF(K35&gt;O8,100,IF(K35&gt;0,L35+M35,IF(K35="","",100)))</f>
        <v>0</v>
      </c>
      <c r="O35" s="34">
        <f>IF(K35&gt;0,D8/K35,"")</f>
        <v>4.133858267716535</v>
      </c>
      <c r="P35" s="32">
        <f>IF(I35="","",IF(N35="","",I35+N35))</f>
        <v>120</v>
      </c>
      <c r="Q35" s="3" t="s">
        <v>42</v>
      </c>
      <c r="R35" s="28"/>
    </row>
    <row r="36" spans="1:18" ht="12.75">
      <c r="A36" s="45"/>
      <c r="B36" s="49" t="s">
        <v>65</v>
      </c>
      <c r="C36" s="50"/>
      <c r="D36" s="50"/>
      <c r="E36" s="51"/>
      <c r="F36" s="21"/>
      <c r="G36" s="12"/>
      <c r="H36" s="11"/>
      <c r="I36" s="12"/>
      <c r="J36" s="35"/>
      <c r="K36" s="21"/>
      <c r="L36" s="12"/>
      <c r="M36" s="21"/>
      <c r="N36" s="12"/>
      <c r="O36" s="35"/>
      <c r="P36" s="31"/>
      <c r="Q36" s="22"/>
      <c r="R36" s="11"/>
    </row>
    <row r="37" spans="1:18" ht="12.75">
      <c r="A37" s="55" t="s">
        <v>40</v>
      </c>
      <c r="B37" s="46" t="s">
        <v>66</v>
      </c>
      <c r="C37" s="47"/>
      <c r="D37" s="47"/>
      <c r="E37" s="48"/>
      <c r="F37" s="15">
        <v>84.2</v>
      </c>
      <c r="G37" s="25">
        <f>IF((F37-I7)&gt;0,F37-I7,IF(F37="","",0))</f>
        <v>42.900000000000006</v>
      </c>
      <c r="H37" s="28">
        <v>0</v>
      </c>
      <c r="I37" s="26">
        <f>IF(F37&gt;O7,120,IF(F37&gt;0,G37+H37,IF(F37="","",120)))</f>
        <v>120</v>
      </c>
      <c r="J37" s="34">
        <f>IF(F37&gt;0,D7/F37,"")</f>
        <v>1.7458432304038005</v>
      </c>
      <c r="K37" s="15"/>
      <c r="L37" s="25">
        <f>IF((K37-I8)&gt;0,K37-I8,IF(K37="","",0))</f>
      </c>
      <c r="M37" s="15"/>
      <c r="N37" s="26">
        <v>120</v>
      </c>
      <c r="O37" s="34">
        <f>IF(K37&gt;0,D8/K37,"")</f>
      </c>
      <c r="P37" s="32">
        <f>IF(I37="","",IF(N37="","",I37+N37))</f>
        <v>240</v>
      </c>
      <c r="Q37" s="3" t="s">
        <v>42</v>
      </c>
      <c r="R37" s="28"/>
    </row>
    <row r="38" spans="1:18" ht="12.75">
      <c r="A38" s="45"/>
      <c r="B38" s="49" t="s">
        <v>45</v>
      </c>
      <c r="C38" s="50"/>
      <c r="D38" s="50"/>
      <c r="E38" s="51"/>
      <c r="F38" s="21"/>
      <c r="G38" s="12"/>
      <c r="H38" s="11"/>
      <c r="I38" s="12"/>
      <c r="J38" s="35"/>
      <c r="K38" s="21"/>
      <c r="L38" s="12"/>
      <c r="M38" s="21"/>
      <c r="N38" s="12"/>
      <c r="O38" s="35"/>
      <c r="P38" s="31"/>
      <c r="Q38" s="22"/>
      <c r="R38" s="11"/>
    </row>
    <row r="39" spans="1:18" ht="12.75">
      <c r="A39" s="44"/>
      <c r="B39" s="46"/>
      <c r="C39" s="47"/>
      <c r="D39" s="47"/>
      <c r="E39" s="48"/>
      <c r="F39" s="15"/>
      <c r="G39" s="25">
        <f>IF((F39-I7)&gt;0,F39-I7,IF(F39="","",0))</f>
      </c>
      <c r="H39" s="28"/>
      <c r="I39" s="26">
        <f>IF(F39&gt;O7,120,IF(F39&gt;0,G39+H39,IF(F39="","",120)))</f>
      </c>
      <c r="J39" s="34">
        <f>IF(F39&gt;0,D7/F39,"")</f>
      </c>
      <c r="K39" s="15"/>
      <c r="L39" s="25">
        <f>IF((K39-I8)&gt;0,K39-I8,IF(K39="","",0))</f>
      </c>
      <c r="M39" s="15"/>
      <c r="N39" s="26">
        <f>IF(K39&gt;O8,100,IF(K39&gt;0,L39+M39,IF(K39="","",100)))</f>
      </c>
      <c r="O39" s="34">
        <f>IF(K39&gt;0,D8/K39,"")</f>
      </c>
      <c r="P39" s="32">
        <f>IF(I39="","",IF(N39="","",I39+N39))</f>
      </c>
      <c r="Q39" s="3"/>
      <c r="R39" s="28"/>
    </row>
    <row r="40" spans="1:18" ht="12.75">
      <c r="A40" s="45"/>
      <c r="B40" s="49" t="s">
        <v>49</v>
      </c>
      <c r="C40" s="50"/>
      <c r="D40" s="50"/>
      <c r="E40" s="51"/>
      <c r="F40" s="21"/>
      <c r="G40" s="12"/>
      <c r="H40" s="11"/>
      <c r="I40" s="12"/>
      <c r="J40" s="35"/>
      <c r="K40" s="21"/>
      <c r="L40" s="12"/>
      <c r="M40" s="21"/>
      <c r="N40" s="12"/>
      <c r="O40" s="35"/>
      <c r="P40" s="31"/>
      <c r="Q40" s="22"/>
      <c r="R40" s="11"/>
    </row>
  </sheetData>
  <sheetProtection/>
  <mergeCells count="60">
    <mergeCell ref="A39:A40"/>
    <mergeCell ref="B39:E39"/>
    <mergeCell ref="B40:E40"/>
    <mergeCell ref="A35:A36"/>
    <mergeCell ref="B35:E35"/>
    <mergeCell ref="B36:E36"/>
    <mergeCell ref="A37:A38"/>
    <mergeCell ref="B37:E37"/>
    <mergeCell ref="B38:E38"/>
    <mergeCell ref="A31:A32"/>
    <mergeCell ref="B31:E31"/>
    <mergeCell ref="B32:E32"/>
    <mergeCell ref="A33:A34"/>
    <mergeCell ref="B33:E33"/>
    <mergeCell ref="B34:E34"/>
    <mergeCell ref="A27:A28"/>
    <mergeCell ref="B27:E27"/>
    <mergeCell ref="B28:E28"/>
    <mergeCell ref="A29:A30"/>
    <mergeCell ref="B29:E29"/>
    <mergeCell ref="B30:E30"/>
    <mergeCell ref="A23:A24"/>
    <mergeCell ref="B23:E23"/>
    <mergeCell ref="B24:E24"/>
    <mergeCell ref="A25:A26"/>
    <mergeCell ref="B25:E25"/>
    <mergeCell ref="B26:E26"/>
    <mergeCell ref="A19:A20"/>
    <mergeCell ref="B19:E19"/>
    <mergeCell ref="B20:E20"/>
    <mergeCell ref="A21:A22"/>
    <mergeCell ref="B21:E21"/>
    <mergeCell ref="B22:E22"/>
    <mergeCell ref="A15:A16"/>
    <mergeCell ref="B15:E15"/>
    <mergeCell ref="B16:E16"/>
    <mergeCell ref="A17:A18"/>
    <mergeCell ref="B17:E17"/>
    <mergeCell ref="B18:E18"/>
    <mergeCell ref="A1:R1"/>
    <mergeCell ref="A2:R2"/>
    <mergeCell ref="A4:R4"/>
    <mergeCell ref="G11:I11"/>
    <mergeCell ref="L11:N11"/>
    <mergeCell ref="F11:F12"/>
    <mergeCell ref="K11:K12"/>
    <mergeCell ref="F10:J10"/>
    <mergeCell ref="K10:O10"/>
    <mergeCell ref="Q10:Q12"/>
    <mergeCell ref="R10:R12"/>
    <mergeCell ref="A5:B5"/>
    <mergeCell ref="Q5:R5"/>
    <mergeCell ref="B10:E12"/>
    <mergeCell ref="A10:A12"/>
    <mergeCell ref="O11:O12"/>
    <mergeCell ref="J11:J12"/>
    <mergeCell ref="B13:E13"/>
    <mergeCell ref="A13:A14"/>
    <mergeCell ref="B14:E14"/>
    <mergeCell ref="P10:P12"/>
  </mergeCells>
  <printOptions/>
  <pageMargins left="0.984251968503937" right="0.7874015748031497" top="0.5905511811023623" bottom="0.3937007874015748" header="0" footer="0"/>
  <pageSetup blackAndWhite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"ПО "Севмаш"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Emu3635</dc:creator>
  <cp:keywords/>
  <dc:description/>
  <cp:lastModifiedBy>Галина</cp:lastModifiedBy>
  <cp:lastPrinted>2012-02-22T12:00:36Z</cp:lastPrinted>
  <dcterms:created xsi:type="dcterms:W3CDTF">2010-04-28T05:16:58Z</dcterms:created>
  <dcterms:modified xsi:type="dcterms:W3CDTF">2012-02-26T09:25:50Z</dcterms:modified>
  <cp:category/>
  <cp:version/>
  <cp:contentType/>
  <cp:contentStatus/>
</cp:coreProperties>
</file>